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0_Tilastoexcelit ja kalvosetit/"/>
    </mc:Choice>
  </mc:AlternateContent>
  <xr:revisionPtr revIDLastSave="491" documentId="8_{60EC0B2D-B84E-4EBF-9474-DDA83EF91334}" xr6:coauthVersionLast="47" xr6:coauthVersionMax="47" xr10:uidLastSave="{02F19775-8D54-42D0-8C50-5AB5804C97BD}"/>
  <bookViews>
    <workbookView xWindow="-120" yWindow="-120" windowWidth="51840" windowHeight="21240" tabRatio="743" xr2:uid="{00000000-000D-0000-FFFF-FFFF00000000}"/>
  </bookViews>
  <sheets>
    <sheet name="Kunnat aakkosjärj." sheetId="102" r:id="rId1"/>
    <sheet name="Kunnat maakunnittain" sheetId="103" r:id="rId2"/>
    <sheet name="maakunnittain" sheetId="107" r:id="rId3"/>
    <sheet name="Kuntakoon mukaan" sheetId="106" r:id="rId4"/>
  </sheets>
  <definedNames>
    <definedName name="\a">#N/A</definedName>
    <definedName name="\b">#N/A</definedName>
    <definedName name="\c">#N/A</definedName>
    <definedName name="\d">#N/A</definedName>
    <definedName name="\f">#N/A</definedName>
    <definedName name="\g">#N/A</definedName>
    <definedName name="\h">#N/A</definedName>
    <definedName name="\k">#N/A</definedName>
    <definedName name="\l">#N/A</definedName>
    <definedName name="\p">#N/A</definedName>
    <definedName name="\r">#N/A</definedName>
    <definedName name="\s">#N/A</definedName>
    <definedName name="\t">#N/A</definedName>
    <definedName name="\w">#N/A</definedName>
    <definedName name="\x">#N/A</definedName>
    <definedName name="\y">#N/A</definedName>
    <definedName name="_">#N/A</definedName>
    <definedName name="__">#N/A</definedName>
    <definedName name="_01">#N/A</definedName>
    <definedName name="_02">#N/A</definedName>
    <definedName name="_03">#N/A</definedName>
    <definedName name="_04">#N/A</definedName>
    <definedName name="_05">#N/A</definedName>
    <definedName name="_06">#N/A</definedName>
    <definedName name="_07">#N/A</definedName>
    <definedName name="_08">#N/A</definedName>
    <definedName name="_09">#N/A</definedName>
    <definedName name="_10">#N/A</definedName>
    <definedName name="_11">#N/A</definedName>
    <definedName name="_12">#N/A</definedName>
    <definedName name="_1Tietokanta_alue_MI">#REF!</definedName>
    <definedName name="_DOWN__M_M_END_">#N/A</definedName>
    <definedName name="_END__RIGHT___U">#N/A</definedName>
    <definedName name="_END__RIGHT__RI">#N/A</definedName>
    <definedName name="_FOR_A1.1.1.1.A">#N/A</definedName>
    <definedName name="_FOR_A1.1.1.1.C">#N/A</definedName>
    <definedName name="_FOR_A1.1.1.1.D">#N/A</definedName>
    <definedName name="_FOR_A1.1.1.1.E">#N/A</definedName>
    <definedName name="_FOR_A1.1.150.1">#N/A</definedName>
    <definedName name="_FOR_A1.1.2.1.C">#N/A</definedName>
    <definedName name="_FOR_A1.1.2.1.D">#N/A</definedName>
    <definedName name="_FOR_A1.1.200.1">#N/A</definedName>
    <definedName name="_FOR_A1.1.40.1.">#N/A</definedName>
    <definedName name="_FOR_A1.1.475.1">#N/A</definedName>
    <definedName name="_FOR_A1.1.50.1.">#N/A</definedName>
    <definedName name="_FOR_A2.1.6.1.D">#N/A</definedName>
    <definedName name="_FOR_A3.1.1.C5.">#N/A</definedName>
    <definedName name="_FOR_A61.1.1.1.">#N/A</definedName>
    <definedName name="_FOR_A61.1.1.D6">#N/A</definedName>
    <definedName name="_FOR_AQ1.1.100.">#N/A</definedName>
    <definedName name="_GOTO_A17_">#N/A</definedName>
    <definedName name="_GOTO_A22_">#N/A</definedName>
    <definedName name="_GOTO_E20__M_M_">#N/A</definedName>
    <definedName name="_GOTO_E22__M_M_">#N/A</definedName>
    <definedName name="_GOTO_F20__IF_F">#N/A</definedName>
    <definedName name="_GOTO_F20__M_M_">#N/A</definedName>
    <definedName name="_GOTO_F22__IF_F">#N/A</definedName>
    <definedName name="_GOTO_F22__M_M_">#N/A</definedName>
    <definedName name="_IF_A20_0__BRAN">#N/A</definedName>
    <definedName name="_IF_A22_0__BRAN">#N/A</definedName>
    <definedName name="_IF_A22_F22__BR">#N/A</definedName>
    <definedName name="_KKL80">#N/A</definedName>
    <definedName name="_KKL81">#N/A</definedName>
    <definedName name="_KKL82">#N/A</definedName>
    <definedName name="_KKL83">#N/A</definedName>
    <definedName name="_KKL84">#N/A</definedName>
    <definedName name="_KKL85">#N/A</definedName>
    <definedName name="_KKL86">#N/A</definedName>
    <definedName name="_KKL87">#N/A</definedName>
    <definedName name="_KKL88">#N/A</definedName>
    <definedName name="_KY86">#N/A</definedName>
    <definedName name="_M_C_DOWN___DOW">#N/A</definedName>
    <definedName name="_M_C_DOWN_11___">#N/A</definedName>
    <definedName name="_M_C_DOWN_3__RI">#N/A</definedName>
    <definedName name="_M_C_RIGHT_7__D">#N/A</definedName>
    <definedName name="_M_DR_DOWN___DO">#N/A</definedName>
    <definedName name="_M_DR_DOWN_21__">#N/A</definedName>
    <definedName name="_M_E_ESC__LEFT_">#N/A</definedName>
    <definedName name="_M_IR__DOWN_14_">#N/A</definedName>
    <definedName name="_M_IR__DOWN_15_">#N/A</definedName>
    <definedName name="_M_IR__DOWN_7_">#N/A</definedName>
    <definedName name="_M_IR_DOWN___DO">#N/A</definedName>
    <definedName name="_M_IR_DOWN_10__">#N/A</definedName>
    <definedName name="_M_IR_DOWN_11__">#N/A</definedName>
    <definedName name="_M_IR_DOWN_12__">#N/A</definedName>
    <definedName name="_M_IR_DOWN_13__">#N/A</definedName>
    <definedName name="_M_IR_DOWN_14__">#N/A</definedName>
    <definedName name="_M_M__LEFT_23__">#N/A</definedName>
    <definedName name="_M_M_DOWN___LEF">#N/A</definedName>
    <definedName name="_M_M_END__RIGHT">#N/A</definedName>
    <definedName name="_M_M_ESC__UP__R">#N/A</definedName>
    <definedName name="_M_M_RIGHT_20__">#N/A</definedName>
    <definedName name="_M_M_RIGHT_3___">#N/A</definedName>
    <definedName name="_MENU_C_DOWN_3_">#N/A</definedName>
    <definedName name="_MENU_IR_DOWN_8">#N/A</definedName>
    <definedName name="_MENU_RT_RIGHT_">#N/A</definedName>
    <definedName name="_POM88">#N/A</definedName>
    <definedName name="_POM90">#N/A</definedName>
    <definedName name="_POT88">#N/A</definedName>
    <definedName name="_POT90">#N/A</definedName>
    <definedName name="_RAH80">#N/A</definedName>
    <definedName name="_RAH81">#N/A</definedName>
    <definedName name="_RAH82">#N/A</definedName>
    <definedName name="_RAH83">#N/A</definedName>
    <definedName name="_RAH84">#N/A</definedName>
    <definedName name="_RAH85">#N/A</definedName>
    <definedName name="_RAH86">#N/A</definedName>
    <definedName name="_RAH87">#N/A</definedName>
    <definedName name="_RAH88">#N/A</definedName>
    <definedName name="_S_FR_ESC__ESC_">#N/A</definedName>
    <definedName name="_SAR1">#N/A</definedName>
    <definedName name="_SAR10">#N/A</definedName>
    <definedName name="_SAR11">#N/A</definedName>
    <definedName name="_SAR12">#N/A</definedName>
    <definedName name="_SAR13">#N/A</definedName>
    <definedName name="_SAR14">#N/A</definedName>
    <definedName name="_SAR15">#N/A</definedName>
    <definedName name="_SAR2">#N/A</definedName>
    <definedName name="_SAR21">#N/A</definedName>
    <definedName name="_SAR22">#N/A</definedName>
    <definedName name="_SAR23">#N/A</definedName>
    <definedName name="_SAR3">#N/A</definedName>
    <definedName name="_SAR4">#N/A</definedName>
    <definedName name="_SAR47">#N/A</definedName>
    <definedName name="_SAR5">#N/A</definedName>
    <definedName name="_SAR6">#N/A</definedName>
    <definedName name="_SAR7">#N/A</definedName>
    <definedName name="_SAR8">#N/A</definedName>
    <definedName name="_SAR9">#N/A</definedName>
    <definedName name="_SMR80">#N/A</definedName>
    <definedName name="_SMR81">#N/A</definedName>
    <definedName name="_SMR82">#N/A</definedName>
    <definedName name="_SMR83">#N/A</definedName>
    <definedName name="_SMR84">#N/A</definedName>
    <definedName name="_SMR85">#N/A</definedName>
    <definedName name="_SMR86">#N/A</definedName>
    <definedName name="_SMR87">#N/A</definedName>
    <definedName name="_SMR88">#N/A</definedName>
    <definedName name="_TAL86">#N/A</definedName>
    <definedName name="_TL80">#N/A</definedName>
    <definedName name="_TL81">#N/A</definedName>
    <definedName name="_TL82">#N/A</definedName>
    <definedName name="_TL83">#N/A</definedName>
    <definedName name="_TL84">#N/A</definedName>
    <definedName name="_TL85">#N/A</definedName>
    <definedName name="_TL87">#N/A</definedName>
    <definedName name="_TL88">#N/A</definedName>
    <definedName name="_TP2">#N/A</definedName>
    <definedName name="a">#REF!</definedName>
    <definedName name="aa">#REF!</definedName>
    <definedName name="AAA">#N/A</definedName>
    <definedName name="ALIJ80">#N/A</definedName>
    <definedName name="ALIJ81">#N/A</definedName>
    <definedName name="ALIJ82">#N/A</definedName>
    <definedName name="ALIJ83">#N/A</definedName>
    <definedName name="ALIJ84">#N/A</definedName>
    <definedName name="ALIJ85">#N/A</definedName>
    <definedName name="AS.LUKU65">#N/A</definedName>
    <definedName name="AS.LUKU70">#N/A</definedName>
    <definedName name="AS.LUKU75">#N/A</definedName>
    <definedName name="AS.LUKU80">#N/A</definedName>
    <definedName name="AS.LUKU81">#N/A</definedName>
    <definedName name="AS.LUKU82">#N/A</definedName>
    <definedName name="AS.LUKU83">#N/A</definedName>
    <definedName name="AS.LUKU84">#N/A</definedName>
    <definedName name="AS.LUKU85">#N/A</definedName>
    <definedName name="AS80_">#N/A</definedName>
    <definedName name="AS81_">#N/A</definedName>
    <definedName name="AS82_">#N/A</definedName>
    <definedName name="AS83_">#N/A</definedName>
    <definedName name="AS84_">#N/A</definedName>
    <definedName name="AS85_">#N/A</definedName>
    <definedName name="AS86_">#N/A</definedName>
    <definedName name="AS87_">#N/A</definedName>
    <definedName name="AS88_">#N/A</definedName>
    <definedName name="AS90_">#N/A</definedName>
    <definedName name="ASLU">#N/A</definedName>
    <definedName name="ASLU85">#N/A</definedName>
    <definedName name="ASLU86">#N/A</definedName>
    <definedName name="ASLUKU84">#N/A</definedName>
    <definedName name="ASLUKU85">#N/A</definedName>
    <definedName name="ASUKASL85">#N/A</definedName>
    <definedName name="ASUKK89">#N/A</definedName>
    <definedName name="CRIT">#N/A</definedName>
    <definedName name="DATABASE">#N/A</definedName>
    <definedName name="DATABASE_MI">#N/A</definedName>
    <definedName name="ENNLAI">#N/A</definedName>
    <definedName name="HINTA">#N/A</definedName>
    <definedName name="HINTA90">#N/A</definedName>
    <definedName name="INVEST.">#N/A</definedName>
    <definedName name="JÄRJ.T.">#N/A</definedName>
    <definedName name="JÄRJEST.T.">#N/A</definedName>
    <definedName name="KAAV.YL.">#N/A</definedName>
    <definedName name="KAAV.YT">#N/A</definedName>
    <definedName name="KAAVAT">#N/A</definedName>
    <definedName name="KAIKKI_KUNNAT">#N/A</definedName>
    <definedName name="KANKY_69">#N/A</definedName>
    <definedName name="KANKY_70">#N/A</definedName>
    <definedName name="KANKY_75">#N/A</definedName>
    <definedName name="KANKY_80">#N/A</definedName>
    <definedName name="KANKY_81">#N/A</definedName>
    <definedName name="KANKY_82">#N/A</definedName>
    <definedName name="KANKY_83">#N/A</definedName>
    <definedName name="KANKY_84">#N/A</definedName>
    <definedName name="KANKY_85">#N/A</definedName>
    <definedName name="KANKY_86">#N/A</definedName>
    <definedName name="KASSALAI">#N/A</definedName>
    <definedName name="KAUP">#N/A</definedName>
    <definedName name="KAUPINGIT">#N/A</definedName>
    <definedName name="KIINT.">#N/A</definedName>
    <definedName name="KIINT88">#N/A</definedName>
    <definedName name="klinkki">#REF!</definedName>
    <definedName name="klinkura">#REF!</definedName>
    <definedName name="KLT">#N/A</definedName>
    <definedName name="KOKMENOT85">#N/A</definedName>
    <definedName name="KOKOMAA">#N/A</definedName>
    <definedName name="KOLMAS">#N/A</definedName>
    <definedName name="KOLMASB">#N/A</definedName>
    <definedName name="KOLMASC">#N/A</definedName>
    <definedName name="KORKOT">#N/A</definedName>
    <definedName name="KOROT">#N/A</definedName>
    <definedName name="KOROTUS88">#N/A</definedName>
    <definedName name="KTMLUV88">#N/A</definedName>
    <definedName name="KTMMOM88">#N/A</definedName>
    <definedName name="KTTLUV88">#N/A</definedName>
    <definedName name="KTTMOM88">#N/A</definedName>
    <definedName name="KUFIL_AB">#N/A</definedName>
    <definedName name="KUFIL_CR">#N/A</definedName>
    <definedName name="KUFIL_DB">#N/A</definedName>
    <definedName name="KUFIL_DF">#N/A</definedName>
    <definedName name="KUFIL_EN">#N/A</definedName>
    <definedName name="KUFIL_MA">#N/A</definedName>
    <definedName name="KUMU">#N/A</definedName>
    <definedName name="KUMU86">#N/A</definedName>
    <definedName name="KUNN.VERO">#N/A</definedName>
    <definedName name="KUNNAT">#N/A</definedName>
    <definedName name="KUNTA">#N/A</definedName>
    <definedName name="KUNTA_LÄÄNI">#N/A</definedName>
    <definedName name="KUNTAMUOTO">#N/A</definedName>
    <definedName name="KÄYTTÖM.">#N/A</definedName>
    <definedName name="KÄYTTÖM.85">#N/A</definedName>
    <definedName name="LAINAN_">#N/A</definedName>
    <definedName name="LASKKOROT">#N/A</definedName>
    <definedName name="LIIKE88">#N/A</definedName>
    <definedName name="LIIKEL.">#N/A</definedName>
    <definedName name="LOPUT">#N/A</definedName>
    <definedName name="LUOKKA89">#N/A</definedName>
    <definedName name="LUOKKA90">#N/A</definedName>
    <definedName name="LÄÄNI">#N/A</definedName>
    <definedName name="LÄÄNI_KUNTA">#N/A</definedName>
    <definedName name="MAK">#N/A</definedName>
    <definedName name="MAKS.JA">#N/A</definedName>
    <definedName name="MENOT">#N/A</definedName>
    <definedName name="MENOT90">#N/A</definedName>
    <definedName name="MOVE1">#N/A</definedName>
    <definedName name="MOVE1B">#N/A</definedName>
    <definedName name="MOVE1C">#N/A</definedName>
    <definedName name="MOVE2">#N/A</definedName>
    <definedName name="MOVE2B">#N/A</definedName>
    <definedName name="MOVE2C">#N/A</definedName>
    <definedName name="MOVE3">#N/A</definedName>
    <definedName name="MOVE3B">#N/A</definedName>
    <definedName name="MOVE3C">#N/A</definedName>
    <definedName name="MUULAI">#N/A</definedName>
    <definedName name="MUUT">#N/A</definedName>
    <definedName name="MUUT_HM.">#N/A</definedName>
    <definedName name="MUUT_KUNNAT">#N/A</definedName>
    <definedName name="NIMI">#N/A</definedName>
    <definedName name="OSUUDET">#N/A</definedName>
    <definedName name="OTSIKOT">#N/A</definedName>
    <definedName name="PALKAT">#N/A</definedName>
    <definedName name="PALKKA88">#N/A</definedName>
    <definedName name="PERUSTIEDOT">#N/A</definedName>
    <definedName name="PRINT_AREA">#N/A</definedName>
    <definedName name="PRINT_TITLES">#N/A</definedName>
    <definedName name="PRINT1">#N/A</definedName>
    <definedName name="PRINT1B">#N/A</definedName>
    <definedName name="PRINT1C">#N/A</definedName>
    <definedName name="PÄÄOMAM.">#N/A</definedName>
    <definedName name="PÄÄOMAM.85">#N/A</definedName>
    <definedName name="PÄÄOMAT.">#N/A</definedName>
    <definedName name="QUIT">#N/A</definedName>
    <definedName name="RAH.TOIMI">#N/A</definedName>
    <definedName name="RAHM29PL">#N/A</definedName>
    <definedName name="RAHM8PL">#N/A</definedName>
    <definedName name="RAHM9PL">#N/A</definedName>
    <definedName name="RAHOIT.">#N/A</definedName>
    <definedName name="RAHT18PL">#N/A</definedName>
    <definedName name="RAHT19PL">#N/A</definedName>
    <definedName name="RAHT29PL">#N/A</definedName>
    <definedName name="SAR">#N/A</definedName>
    <definedName name="SIIRTO">#N/A</definedName>
    <definedName name="SIJOITA">#N/A</definedName>
    <definedName name="SILMUKKA">#N/A</definedName>
    <definedName name="SIV.T.">#N/A</definedName>
    <definedName name="SIV.TOIMI">#N/A</definedName>
    <definedName name="SOS.T.">#N/A</definedName>
    <definedName name="SOS.TOIMI">#N/A</definedName>
    <definedName name="SPSS">#N/A</definedName>
    <definedName name="T187_">#N/A</definedName>
    <definedName name="T287_">#N/A</definedName>
    <definedName name="T387_">#N/A</definedName>
    <definedName name="T84_">#N/A</definedName>
    <definedName name="TA_LAIN_AS65">#N/A</definedName>
    <definedName name="TA_LAIN_AS70">#N/A</definedName>
    <definedName name="TA_LAIN_AS75">#N/A</definedName>
    <definedName name="TA_LAIN_AS80">#N/A</definedName>
    <definedName name="TA_LAIN_AS81">#N/A</definedName>
    <definedName name="TA_LAIN_AS82">#N/A</definedName>
    <definedName name="TA_LAIN_AS83">#N/A</definedName>
    <definedName name="TA_LAIN_AS84">#N/A</definedName>
    <definedName name="TALLAI">#N/A</definedName>
    <definedName name="TAULPAA">#N/A</definedName>
    <definedName name="TEKSTI">#N/A</definedName>
    <definedName name="TERV.H">#N/A</definedName>
    <definedName name="TERV.HUOLTO">#N/A</definedName>
    <definedName name="_xlnm.Database">#N/A</definedName>
    <definedName name="TILIVEL">#N/A</definedName>
    <definedName name="TKANTA">#N/A</definedName>
    <definedName name="TOINEN">#N/A</definedName>
    <definedName name="TOINENB">#N/A</definedName>
    <definedName name="TOINENC">#N/A</definedName>
    <definedName name="TOTU1">#N/A</definedName>
    <definedName name="_xlnm.Print_Area" localSheetId="0">'Kunnat aakkosjärj.'!$B$1:$AW$311</definedName>
    <definedName name="_xlnm.Print_Area">#N/A</definedName>
    <definedName name="_xlnm.Print_Titles" localSheetId="0">'Kunnat aakkosjärj.'!$B:$B,'Kunnat aakkosjärj.'!$5:$11</definedName>
    <definedName name="_xlnm.Print_Titles">#N/A</definedName>
    <definedName name="TULOT">#N/A</definedName>
    <definedName name="TULOT90">#N/A</definedName>
    <definedName name="VA0_8PL">#N/A</definedName>
    <definedName name="VALT.AVUT">#N/A</definedName>
    <definedName name="VARAT">#N/A</definedName>
    <definedName name="VELAT">#N/A</definedName>
    <definedName name="VEROT">#N/A</definedName>
    <definedName name="VEROT_YHT">#N/A</definedName>
    <definedName name="VEROTULOT">#N/A</definedName>
    <definedName name="VEROVEL">#N/A</definedName>
    <definedName name="VERT1">#N/A</definedName>
    <definedName name="VERT1B">#N/A</definedName>
    <definedName name="VERT1C">#N/A</definedName>
    <definedName name="VERT2">#N/A</definedName>
    <definedName name="VERT2B">#N/A</definedName>
    <definedName name="VERT2C">#N/A</definedName>
    <definedName name="VERT3">#N/A</definedName>
    <definedName name="VERT3B">#N/A</definedName>
    <definedName name="VERT3C">#N/A</definedName>
    <definedName name="VERTAA">#N/A</definedName>
    <definedName name="VVAS87">#N/A</definedName>
    <definedName name="VVPÄ87">#N/A</definedName>
    <definedName name="XXX">#N/A</definedName>
    <definedName name="YHT">#N/A</definedName>
    <definedName name="YLEISH.">#N/A</definedName>
    <definedName name="YLIALI87">#N/A</definedName>
    <definedName name="YLIJ80">#N/A</definedName>
    <definedName name="YLIJ81">#N/A</definedName>
    <definedName name="YLIJ82">#N/A</definedName>
    <definedName name="YLIJ83">#N/A</definedName>
    <definedName name="YLIJ84">#N/A</definedName>
    <definedName name="YLIJ85">#N/A</definedName>
    <definedName name="YYY">#N/A</definedName>
    <definedName name="ZZZ">#N/A</definedName>
    <definedName name="ÄH80">#N/A</definedName>
    <definedName name="ÄH81">#N/A</definedName>
    <definedName name="ÄH82">#N/A</definedName>
    <definedName name="ÄH83">#N/A</definedName>
    <definedName name="ÄH84">#N/A</definedName>
    <definedName name="ÄH85">#N/A</definedName>
    <definedName name="ÄH86">#N/A</definedName>
    <definedName name="ÄH87">#N/A</definedName>
    <definedName name="ÄH88">#N/A</definedName>
    <definedName name="ÄHINTA_65">#N/A</definedName>
    <definedName name="ÄHINTA_70">#N/A</definedName>
    <definedName name="ÄHINTA_75">#N/A</definedName>
    <definedName name="ÄHINTA_80">#N/A</definedName>
    <definedName name="ÄHINTA_81">#N/A</definedName>
    <definedName name="ÄHINTA_82">#N/A</definedName>
    <definedName name="ÄHINTA_83">#N/A</definedName>
    <definedName name="ÄHINTA_84">#N/A</definedName>
    <definedName name="ÄHINTA_85">#N/A</definedName>
    <definedName name="ÄHINTA_86">#N/A</definedName>
    <definedName name="ÄM80">#N/A</definedName>
    <definedName name="ÄM81">#N/A</definedName>
    <definedName name="ÄM82">#N/A</definedName>
    <definedName name="ÄM83">#N/A</definedName>
    <definedName name="ÄM84">#N/A</definedName>
    <definedName name="ÄM85">#N/A</definedName>
    <definedName name="ÄM86">#N/A</definedName>
    <definedName name="ÄM88">#N/A</definedName>
    <definedName name="ÄY87">#N/A</definedName>
    <definedName name="ÄYREJÄ84">#N/A</definedName>
    <definedName name="ÄYRI">#N/A</definedName>
    <definedName name="ÄYRIT_AS65">#N/A</definedName>
    <definedName name="ÄYRIT_AS70">#N/A</definedName>
    <definedName name="ÄYRIT_AS75">#N/A</definedName>
    <definedName name="ÄYRIT_AS80">#N/A</definedName>
    <definedName name="ÄYRIT_AS81">#N/A</definedName>
    <definedName name="ÄYRIT_AS82">#N/A</definedName>
    <definedName name="ÄYRIT_AS83">#N/A</definedName>
    <definedName name="ÄYRIT_AS84">#N/A</definedName>
    <definedName name="ÄYRIT88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6" i="103" l="1"/>
  <c r="C256" i="103"/>
  <c r="D256" i="103"/>
  <c r="E256" i="103"/>
  <c r="F256" i="103"/>
  <c r="G256" i="103"/>
  <c r="H256" i="103"/>
  <c r="I256" i="103"/>
  <c r="J256" i="103"/>
  <c r="K256" i="103"/>
  <c r="L256" i="103"/>
  <c r="M256" i="103"/>
  <c r="N256" i="103"/>
  <c r="O256" i="103"/>
  <c r="P256" i="103"/>
  <c r="Q256" i="103"/>
  <c r="R256" i="103"/>
  <c r="S256" i="103"/>
  <c r="T256" i="103"/>
  <c r="U256" i="103"/>
  <c r="V256" i="103"/>
  <c r="W256" i="103"/>
  <c r="X256" i="103"/>
  <c r="Y256" i="103"/>
  <c r="Z256" i="103"/>
  <c r="AA256" i="103"/>
  <c r="AB256" i="103"/>
  <c r="AC256" i="103"/>
  <c r="AD256" i="103"/>
  <c r="AE256" i="103"/>
  <c r="AF256" i="103"/>
  <c r="AG256" i="103"/>
  <c r="AH256" i="103"/>
  <c r="AI256" i="103"/>
  <c r="AJ256" i="103"/>
  <c r="AK256" i="103"/>
  <c r="AL256" i="103"/>
  <c r="AM256" i="103"/>
  <c r="AN256" i="103"/>
  <c r="AO256" i="103"/>
  <c r="AP256" i="103"/>
  <c r="AQ256" i="103"/>
  <c r="AR256" i="103"/>
  <c r="AS256" i="103"/>
  <c r="AT256" i="103"/>
  <c r="AU256" i="103"/>
  <c r="AV256" i="103"/>
  <c r="B119" i="103"/>
  <c r="C119" i="103"/>
  <c r="D119" i="103"/>
  <c r="E119" i="103"/>
  <c r="F119" i="103"/>
  <c r="G119" i="103"/>
  <c r="H119" i="103"/>
  <c r="I119" i="103"/>
  <c r="J119" i="103"/>
  <c r="K119" i="103"/>
  <c r="L119" i="103"/>
  <c r="M119" i="103"/>
  <c r="N119" i="103"/>
  <c r="O119" i="103"/>
  <c r="P119" i="103"/>
  <c r="Q119" i="103"/>
  <c r="R119" i="103"/>
  <c r="S119" i="103"/>
  <c r="T119" i="103"/>
  <c r="U119" i="103"/>
  <c r="V119" i="103"/>
  <c r="W119" i="103"/>
  <c r="X119" i="103"/>
  <c r="Y119" i="103"/>
  <c r="Z119" i="103"/>
  <c r="AA119" i="103"/>
  <c r="AB119" i="103"/>
  <c r="AC119" i="103"/>
  <c r="AD119" i="103"/>
  <c r="AE119" i="103"/>
  <c r="AF119" i="103"/>
  <c r="AG119" i="103"/>
  <c r="AH119" i="103"/>
  <c r="AI119" i="103"/>
  <c r="AJ119" i="103"/>
  <c r="AK119" i="103"/>
  <c r="AL119" i="103"/>
  <c r="AM119" i="103"/>
  <c r="AN119" i="103"/>
  <c r="AO119" i="103"/>
  <c r="AP119" i="103"/>
  <c r="AQ119" i="103"/>
  <c r="AR119" i="103"/>
  <c r="AS119" i="103"/>
  <c r="AT119" i="103"/>
  <c r="AU119" i="103"/>
  <c r="AV119" i="103"/>
  <c r="B143" i="103"/>
  <c r="C143" i="103"/>
  <c r="D143" i="103"/>
  <c r="E143" i="103"/>
  <c r="F143" i="103"/>
  <c r="G143" i="103"/>
  <c r="H143" i="103"/>
  <c r="I143" i="103"/>
  <c r="J143" i="103"/>
  <c r="K143" i="103"/>
  <c r="L143" i="103"/>
  <c r="M143" i="103"/>
  <c r="N143" i="103"/>
  <c r="O143" i="103"/>
  <c r="P143" i="103"/>
  <c r="Q143" i="103"/>
  <c r="R143" i="103"/>
  <c r="S143" i="103"/>
  <c r="T143" i="103"/>
  <c r="U143" i="103"/>
  <c r="V143" i="103"/>
  <c r="W143" i="103"/>
  <c r="X143" i="103"/>
  <c r="Y143" i="103"/>
  <c r="Z143" i="103"/>
  <c r="AA143" i="103"/>
  <c r="AB143" i="103"/>
  <c r="AC143" i="103"/>
  <c r="AD143" i="103"/>
  <c r="AE143" i="103"/>
  <c r="AF143" i="103"/>
  <c r="AG143" i="103"/>
  <c r="AH143" i="103"/>
  <c r="AI143" i="103"/>
  <c r="AJ143" i="103"/>
  <c r="AK143" i="103"/>
  <c r="AL143" i="103"/>
  <c r="AM143" i="103"/>
  <c r="AN143" i="103"/>
  <c r="AO143" i="103"/>
  <c r="AP143" i="103"/>
  <c r="AQ143" i="103"/>
  <c r="AR143" i="103"/>
  <c r="AS143" i="103"/>
  <c r="AT143" i="103"/>
  <c r="AU143" i="103"/>
  <c r="AV143" i="103"/>
  <c r="B189" i="103"/>
  <c r="C189" i="103"/>
  <c r="D189" i="103"/>
  <c r="E189" i="103"/>
  <c r="F189" i="103"/>
  <c r="G189" i="103"/>
  <c r="H189" i="103"/>
  <c r="I189" i="103"/>
  <c r="J189" i="103"/>
  <c r="K189" i="103"/>
  <c r="L189" i="103"/>
  <c r="M189" i="103"/>
  <c r="N189" i="103"/>
  <c r="O189" i="103"/>
  <c r="P189" i="103"/>
  <c r="Q189" i="103"/>
  <c r="R189" i="103"/>
  <c r="S189" i="103"/>
  <c r="T189" i="103"/>
  <c r="U189" i="103"/>
  <c r="V189" i="103"/>
  <c r="W189" i="103"/>
  <c r="X189" i="103"/>
  <c r="Y189" i="103"/>
  <c r="Z189" i="103"/>
  <c r="AA189" i="103"/>
  <c r="AB189" i="103"/>
  <c r="AC189" i="103"/>
  <c r="AD189" i="103"/>
  <c r="AE189" i="103"/>
  <c r="AF189" i="103"/>
  <c r="AG189" i="103"/>
  <c r="AH189" i="103"/>
  <c r="AI189" i="103"/>
  <c r="AJ189" i="103"/>
  <c r="AK189" i="103"/>
  <c r="AL189" i="103"/>
  <c r="AM189" i="103"/>
  <c r="AN189" i="103"/>
  <c r="AO189" i="103"/>
  <c r="AP189" i="103"/>
  <c r="AQ189" i="103"/>
  <c r="AR189" i="103"/>
  <c r="AS189" i="103"/>
  <c r="AT189" i="103"/>
  <c r="AU189" i="103"/>
  <c r="AV189" i="103"/>
  <c r="B210" i="103"/>
  <c r="C210" i="103"/>
  <c r="D210" i="103"/>
  <c r="E210" i="103"/>
  <c r="F210" i="103"/>
  <c r="G210" i="103"/>
  <c r="H210" i="103"/>
  <c r="I210" i="103"/>
  <c r="J210" i="103"/>
  <c r="K210" i="103"/>
  <c r="L210" i="103"/>
  <c r="M210" i="103"/>
  <c r="N210" i="103"/>
  <c r="O210" i="103"/>
  <c r="P210" i="103"/>
  <c r="Q210" i="103"/>
  <c r="R210" i="103"/>
  <c r="S210" i="103"/>
  <c r="T210" i="103"/>
  <c r="U210" i="103"/>
  <c r="V210" i="103"/>
  <c r="W210" i="103"/>
  <c r="X210" i="103"/>
  <c r="Y210" i="103"/>
  <c r="Z210" i="103"/>
  <c r="AA210" i="103"/>
  <c r="AB210" i="103"/>
  <c r="AC210" i="103"/>
  <c r="AD210" i="103"/>
  <c r="AE210" i="103"/>
  <c r="AF210" i="103"/>
  <c r="AG210" i="103"/>
  <c r="AH210" i="103"/>
  <c r="AI210" i="103"/>
  <c r="AJ210" i="103"/>
  <c r="AK210" i="103"/>
  <c r="AL210" i="103"/>
  <c r="AM210" i="103"/>
  <c r="AN210" i="103"/>
  <c r="AO210" i="103"/>
  <c r="AP210" i="103"/>
  <c r="AQ210" i="103"/>
  <c r="AR210" i="103"/>
  <c r="AS210" i="103"/>
  <c r="AT210" i="103"/>
  <c r="AU210" i="103"/>
  <c r="AV210" i="103"/>
  <c r="B352" i="103"/>
  <c r="C352" i="103"/>
  <c r="D352" i="103"/>
  <c r="E352" i="103"/>
  <c r="F352" i="103"/>
  <c r="G352" i="103"/>
  <c r="H352" i="103"/>
  <c r="I352" i="103"/>
  <c r="J352" i="103"/>
  <c r="K352" i="103"/>
  <c r="L352" i="103"/>
  <c r="M352" i="103"/>
  <c r="N352" i="103"/>
  <c r="O352" i="103"/>
  <c r="P352" i="103"/>
  <c r="Q352" i="103"/>
  <c r="R352" i="103"/>
  <c r="S352" i="103"/>
  <c r="T352" i="103"/>
  <c r="U352" i="103"/>
  <c r="V352" i="103"/>
  <c r="W352" i="103"/>
  <c r="X352" i="103"/>
  <c r="Y352" i="103"/>
  <c r="Z352" i="103"/>
  <c r="AA352" i="103"/>
  <c r="AB352" i="103"/>
  <c r="AC352" i="103"/>
  <c r="AD352" i="103"/>
  <c r="AE352" i="103"/>
  <c r="AF352" i="103"/>
  <c r="AG352" i="103"/>
  <c r="AH352" i="103"/>
  <c r="AI352" i="103"/>
  <c r="AJ352" i="103"/>
  <c r="AK352" i="103"/>
  <c r="AL352" i="103"/>
  <c r="AM352" i="103"/>
  <c r="AN352" i="103"/>
  <c r="AO352" i="103"/>
  <c r="AP352" i="103"/>
  <c r="AQ352" i="103"/>
  <c r="AR352" i="103"/>
  <c r="AS352" i="103"/>
  <c r="AT352" i="103"/>
  <c r="AU352" i="103"/>
  <c r="AV352" i="103"/>
  <c r="B353" i="103"/>
  <c r="C353" i="103"/>
  <c r="D353" i="103"/>
  <c r="E353" i="103"/>
  <c r="F353" i="103"/>
  <c r="G353" i="103"/>
  <c r="H353" i="103"/>
  <c r="I353" i="103"/>
  <c r="J353" i="103"/>
  <c r="K353" i="103"/>
  <c r="L353" i="103"/>
  <c r="M353" i="103"/>
  <c r="N353" i="103"/>
  <c r="O353" i="103"/>
  <c r="P353" i="103"/>
  <c r="Q353" i="103"/>
  <c r="R353" i="103"/>
  <c r="S353" i="103"/>
  <c r="T353" i="103"/>
  <c r="U353" i="103"/>
  <c r="V353" i="103"/>
  <c r="W353" i="103"/>
  <c r="X353" i="103"/>
  <c r="Y353" i="103"/>
  <c r="Z353" i="103"/>
  <c r="AA353" i="103"/>
  <c r="AB353" i="103"/>
  <c r="AC353" i="103"/>
  <c r="AD353" i="103"/>
  <c r="AE353" i="103"/>
  <c r="AF353" i="103"/>
  <c r="AG353" i="103"/>
  <c r="AH353" i="103"/>
  <c r="AI353" i="103"/>
  <c r="AJ353" i="103"/>
  <c r="AK353" i="103"/>
  <c r="AL353" i="103"/>
  <c r="AM353" i="103"/>
  <c r="AN353" i="103"/>
  <c r="AO353" i="103"/>
  <c r="AP353" i="103"/>
  <c r="AQ353" i="103"/>
  <c r="AR353" i="103"/>
  <c r="AS353" i="103"/>
  <c r="AT353" i="103"/>
  <c r="AU353" i="103"/>
  <c r="AV353" i="103"/>
  <c r="B354" i="103"/>
  <c r="C354" i="103"/>
  <c r="D354" i="103"/>
  <c r="E354" i="103"/>
  <c r="F354" i="103"/>
  <c r="G354" i="103"/>
  <c r="H354" i="103"/>
  <c r="I354" i="103"/>
  <c r="J354" i="103"/>
  <c r="K354" i="103"/>
  <c r="L354" i="103"/>
  <c r="M354" i="103"/>
  <c r="N354" i="103"/>
  <c r="O354" i="103"/>
  <c r="P354" i="103"/>
  <c r="Q354" i="103"/>
  <c r="R354" i="103"/>
  <c r="S354" i="103"/>
  <c r="T354" i="103"/>
  <c r="U354" i="103"/>
  <c r="V354" i="103"/>
  <c r="W354" i="103"/>
  <c r="X354" i="103"/>
  <c r="Y354" i="103"/>
  <c r="Z354" i="103"/>
  <c r="AA354" i="103"/>
  <c r="AB354" i="103"/>
  <c r="AC354" i="103"/>
  <c r="AD354" i="103"/>
  <c r="AE354" i="103"/>
  <c r="AF354" i="103"/>
  <c r="AG354" i="103"/>
  <c r="AH354" i="103"/>
  <c r="AI354" i="103"/>
  <c r="AJ354" i="103"/>
  <c r="AK354" i="103"/>
  <c r="AL354" i="103"/>
  <c r="AM354" i="103"/>
  <c r="AN354" i="103"/>
  <c r="AO354" i="103"/>
  <c r="AP354" i="103"/>
  <c r="AQ354" i="103"/>
  <c r="AR354" i="103"/>
  <c r="AS354" i="103"/>
  <c r="AT354" i="103"/>
  <c r="AU354" i="103"/>
  <c r="AV354" i="103"/>
  <c r="B355" i="103"/>
  <c r="C355" i="103"/>
  <c r="D355" i="103"/>
  <c r="E355" i="103"/>
  <c r="F355" i="103"/>
  <c r="G355" i="103"/>
  <c r="H355" i="103"/>
  <c r="I355" i="103"/>
  <c r="J355" i="103"/>
  <c r="K355" i="103"/>
  <c r="L355" i="103"/>
  <c r="M355" i="103"/>
  <c r="N355" i="103"/>
  <c r="O355" i="103"/>
  <c r="P355" i="103"/>
  <c r="Q355" i="103"/>
  <c r="R355" i="103"/>
  <c r="S355" i="103"/>
  <c r="T355" i="103"/>
  <c r="U355" i="103"/>
  <c r="V355" i="103"/>
  <c r="W355" i="103"/>
  <c r="X355" i="103"/>
  <c r="Y355" i="103"/>
  <c r="Z355" i="103"/>
  <c r="AA355" i="103"/>
  <c r="AB355" i="103"/>
  <c r="AC355" i="103"/>
  <c r="AD355" i="103"/>
  <c r="AE355" i="103"/>
  <c r="AF355" i="103"/>
  <c r="AG355" i="103"/>
  <c r="AH355" i="103"/>
  <c r="AI355" i="103"/>
  <c r="AJ355" i="103"/>
  <c r="AK355" i="103"/>
  <c r="AL355" i="103"/>
  <c r="AM355" i="103"/>
  <c r="AN355" i="103"/>
  <c r="AO355" i="103"/>
  <c r="AP355" i="103"/>
  <c r="AQ355" i="103"/>
  <c r="AR355" i="103"/>
  <c r="AS355" i="103"/>
  <c r="AT355" i="103"/>
  <c r="AU355" i="103"/>
  <c r="AV355" i="103"/>
  <c r="B356" i="103"/>
  <c r="C356" i="103"/>
  <c r="D356" i="103"/>
  <c r="E356" i="103"/>
  <c r="F356" i="103"/>
  <c r="G356" i="103"/>
  <c r="H356" i="103"/>
  <c r="I356" i="103"/>
  <c r="J356" i="103"/>
  <c r="K356" i="103"/>
  <c r="L356" i="103"/>
  <c r="M356" i="103"/>
  <c r="N356" i="103"/>
  <c r="O356" i="103"/>
  <c r="P356" i="103"/>
  <c r="Q356" i="103"/>
  <c r="R356" i="103"/>
  <c r="S356" i="103"/>
  <c r="T356" i="103"/>
  <c r="U356" i="103"/>
  <c r="V356" i="103"/>
  <c r="W356" i="103"/>
  <c r="X356" i="103"/>
  <c r="Y356" i="103"/>
  <c r="Z356" i="103"/>
  <c r="AA356" i="103"/>
  <c r="AB356" i="103"/>
  <c r="AC356" i="103"/>
  <c r="AD356" i="103"/>
  <c r="AE356" i="103"/>
  <c r="AF356" i="103"/>
  <c r="AG356" i="103"/>
  <c r="AH356" i="103"/>
  <c r="AI356" i="103"/>
  <c r="AJ356" i="103"/>
  <c r="AK356" i="103"/>
  <c r="AL356" i="103"/>
  <c r="AM356" i="103"/>
  <c r="AN356" i="103"/>
  <c r="AO356" i="103"/>
  <c r="AP356" i="103"/>
  <c r="AQ356" i="103"/>
  <c r="AR356" i="103"/>
  <c r="AS356" i="103"/>
  <c r="AT356" i="103"/>
  <c r="AU356" i="103"/>
  <c r="AV356" i="103"/>
  <c r="B357" i="103"/>
  <c r="C357" i="103"/>
  <c r="D357" i="103"/>
  <c r="E357" i="103"/>
  <c r="F357" i="103"/>
  <c r="G357" i="103"/>
  <c r="H357" i="103"/>
  <c r="I357" i="103"/>
  <c r="J357" i="103"/>
  <c r="K357" i="103"/>
  <c r="L357" i="103"/>
  <c r="M357" i="103"/>
  <c r="N357" i="103"/>
  <c r="O357" i="103"/>
  <c r="P357" i="103"/>
  <c r="Q357" i="103"/>
  <c r="R357" i="103"/>
  <c r="S357" i="103"/>
  <c r="T357" i="103"/>
  <c r="U357" i="103"/>
  <c r="V357" i="103"/>
  <c r="W357" i="103"/>
  <c r="X357" i="103"/>
  <c r="Y357" i="103"/>
  <c r="Z357" i="103"/>
  <c r="AA357" i="103"/>
  <c r="AB357" i="103"/>
  <c r="AC357" i="103"/>
  <c r="AD357" i="103"/>
  <c r="AE357" i="103"/>
  <c r="AF357" i="103"/>
  <c r="AG357" i="103"/>
  <c r="AH357" i="103"/>
  <c r="AI357" i="103"/>
  <c r="AJ357" i="103"/>
  <c r="AK357" i="103"/>
  <c r="AL357" i="103"/>
  <c r="AM357" i="103"/>
  <c r="AN357" i="103"/>
  <c r="AO357" i="103"/>
  <c r="AP357" i="103"/>
  <c r="AQ357" i="103"/>
  <c r="AR357" i="103"/>
  <c r="AS357" i="103"/>
  <c r="AT357" i="103"/>
  <c r="AU357" i="103"/>
  <c r="AV357" i="103"/>
  <c r="B358" i="103"/>
  <c r="C358" i="103"/>
  <c r="D358" i="103"/>
  <c r="E358" i="103"/>
  <c r="F358" i="103"/>
  <c r="G358" i="103"/>
  <c r="H358" i="103"/>
  <c r="I358" i="103"/>
  <c r="J358" i="103"/>
  <c r="K358" i="103"/>
  <c r="L358" i="103"/>
  <c r="M358" i="103"/>
  <c r="N358" i="103"/>
  <c r="O358" i="103"/>
  <c r="P358" i="103"/>
  <c r="Q358" i="103"/>
  <c r="R358" i="103"/>
  <c r="S358" i="103"/>
  <c r="T358" i="103"/>
  <c r="U358" i="103"/>
  <c r="V358" i="103"/>
  <c r="W358" i="103"/>
  <c r="X358" i="103"/>
  <c r="Y358" i="103"/>
  <c r="Z358" i="103"/>
  <c r="AA358" i="103"/>
  <c r="AB358" i="103"/>
  <c r="AC358" i="103"/>
  <c r="AD358" i="103"/>
  <c r="AE358" i="103"/>
  <c r="AF358" i="103"/>
  <c r="AG358" i="103"/>
  <c r="AH358" i="103"/>
  <c r="AI358" i="103"/>
  <c r="AJ358" i="103"/>
  <c r="AK358" i="103"/>
  <c r="AL358" i="103"/>
  <c r="AM358" i="103"/>
  <c r="AN358" i="103"/>
  <c r="AO358" i="103"/>
  <c r="AP358" i="103"/>
  <c r="AQ358" i="103"/>
  <c r="AR358" i="103"/>
  <c r="AS358" i="103"/>
  <c r="AT358" i="103"/>
  <c r="AU358" i="103"/>
  <c r="AV358" i="103"/>
  <c r="B359" i="103"/>
  <c r="C359" i="103"/>
  <c r="D359" i="103"/>
  <c r="E359" i="103"/>
  <c r="F359" i="103"/>
  <c r="G359" i="103"/>
  <c r="H359" i="103"/>
  <c r="I359" i="103"/>
  <c r="J359" i="103"/>
  <c r="K359" i="103"/>
  <c r="L359" i="103"/>
  <c r="M359" i="103"/>
  <c r="N359" i="103"/>
  <c r="O359" i="103"/>
  <c r="P359" i="103"/>
  <c r="Q359" i="103"/>
  <c r="R359" i="103"/>
  <c r="S359" i="103"/>
  <c r="T359" i="103"/>
  <c r="U359" i="103"/>
  <c r="V359" i="103"/>
  <c r="W359" i="103"/>
  <c r="X359" i="103"/>
  <c r="Y359" i="103"/>
  <c r="Z359" i="103"/>
  <c r="AA359" i="103"/>
  <c r="AB359" i="103"/>
  <c r="AC359" i="103"/>
  <c r="AD359" i="103"/>
  <c r="AE359" i="103"/>
  <c r="AF359" i="103"/>
  <c r="AG359" i="103"/>
  <c r="AH359" i="103"/>
  <c r="AI359" i="103"/>
  <c r="AJ359" i="103"/>
  <c r="AK359" i="103"/>
  <c r="AL359" i="103"/>
  <c r="AM359" i="103"/>
  <c r="AN359" i="103"/>
  <c r="AO359" i="103"/>
  <c r="AP359" i="103"/>
  <c r="AQ359" i="103"/>
  <c r="AR359" i="103"/>
  <c r="AS359" i="103"/>
  <c r="AT359" i="103"/>
  <c r="AU359" i="103"/>
  <c r="AV359" i="103"/>
  <c r="B360" i="103"/>
  <c r="C360" i="103"/>
  <c r="D360" i="103"/>
  <c r="E360" i="103"/>
  <c r="F360" i="103"/>
  <c r="G360" i="103"/>
  <c r="H360" i="103"/>
  <c r="I360" i="103"/>
  <c r="J360" i="103"/>
  <c r="K360" i="103"/>
  <c r="L360" i="103"/>
  <c r="M360" i="103"/>
  <c r="N360" i="103"/>
  <c r="O360" i="103"/>
  <c r="P360" i="103"/>
  <c r="Q360" i="103"/>
  <c r="R360" i="103"/>
  <c r="S360" i="103"/>
  <c r="T360" i="103"/>
  <c r="U360" i="103"/>
  <c r="V360" i="103"/>
  <c r="W360" i="103"/>
  <c r="X360" i="103"/>
  <c r="Y360" i="103"/>
  <c r="Z360" i="103"/>
  <c r="AA360" i="103"/>
  <c r="AB360" i="103"/>
  <c r="AC360" i="103"/>
  <c r="AD360" i="103"/>
  <c r="AE360" i="103"/>
  <c r="AF360" i="103"/>
  <c r="AG360" i="103"/>
  <c r="AH360" i="103"/>
  <c r="AI360" i="103"/>
  <c r="AJ360" i="103"/>
  <c r="AK360" i="103"/>
  <c r="AL360" i="103"/>
  <c r="AM360" i="103"/>
  <c r="AN360" i="103"/>
  <c r="AO360" i="103"/>
  <c r="AP360" i="103"/>
  <c r="AQ360" i="103"/>
  <c r="AR360" i="103"/>
  <c r="AS360" i="103"/>
  <c r="AT360" i="103"/>
  <c r="AU360" i="103"/>
  <c r="AV360" i="103"/>
  <c r="B361" i="103"/>
  <c r="C361" i="103"/>
  <c r="D361" i="103"/>
  <c r="E361" i="103"/>
  <c r="F361" i="103"/>
  <c r="G361" i="103"/>
  <c r="H361" i="103"/>
  <c r="I361" i="103"/>
  <c r="J361" i="103"/>
  <c r="K361" i="103"/>
  <c r="L361" i="103"/>
  <c r="M361" i="103"/>
  <c r="N361" i="103"/>
  <c r="O361" i="103"/>
  <c r="P361" i="103"/>
  <c r="Q361" i="103"/>
  <c r="R361" i="103"/>
  <c r="S361" i="103"/>
  <c r="T361" i="103"/>
  <c r="U361" i="103"/>
  <c r="V361" i="103"/>
  <c r="W361" i="103"/>
  <c r="X361" i="103"/>
  <c r="Y361" i="103"/>
  <c r="Z361" i="103"/>
  <c r="AA361" i="103"/>
  <c r="AB361" i="103"/>
  <c r="AC361" i="103"/>
  <c r="AD361" i="103"/>
  <c r="AE361" i="103"/>
  <c r="AF361" i="103"/>
  <c r="AG361" i="103"/>
  <c r="AH361" i="103"/>
  <c r="AI361" i="103"/>
  <c r="AJ361" i="103"/>
  <c r="AK361" i="103"/>
  <c r="AL361" i="103"/>
  <c r="AM361" i="103"/>
  <c r="AN361" i="103"/>
  <c r="AO361" i="103"/>
  <c r="AP361" i="103"/>
  <c r="AQ361" i="103"/>
  <c r="AR361" i="103"/>
  <c r="AS361" i="103"/>
  <c r="AT361" i="103"/>
  <c r="AU361" i="103"/>
  <c r="AV361" i="103"/>
  <c r="B362" i="103"/>
  <c r="C362" i="103"/>
  <c r="D362" i="103"/>
  <c r="E362" i="103"/>
  <c r="F362" i="103"/>
  <c r="G362" i="103"/>
  <c r="H362" i="103"/>
  <c r="I362" i="103"/>
  <c r="J362" i="103"/>
  <c r="K362" i="103"/>
  <c r="L362" i="103"/>
  <c r="M362" i="103"/>
  <c r="N362" i="103"/>
  <c r="O362" i="103"/>
  <c r="P362" i="103"/>
  <c r="Q362" i="103"/>
  <c r="R362" i="103"/>
  <c r="S362" i="103"/>
  <c r="T362" i="103"/>
  <c r="U362" i="103"/>
  <c r="V362" i="103"/>
  <c r="W362" i="103"/>
  <c r="X362" i="103"/>
  <c r="Y362" i="103"/>
  <c r="Z362" i="103"/>
  <c r="AA362" i="103"/>
  <c r="AB362" i="103"/>
  <c r="AC362" i="103"/>
  <c r="AD362" i="103"/>
  <c r="AE362" i="103"/>
  <c r="AF362" i="103"/>
  <c r="AG362" i="103"/>
  <c r="AH362" i="103"/>
  <c r="AI362" i="103"/>
  <c r="AJ362" i="103"/>
  <c r="AK362" i="103"/>
  <c r="AL362" i="103"/>
  <c r="AM362" i="103"/>
  <c r="AN362" i="103"/>
  <c r="AO362" i="103"/>
  <c r="AP362" i="103"/>
  <c r="AQ362" i="103"/>
  <c r="AR362" i="103"/>
  <c r="AS362" i="103"/>
  <c r="AT362" i="103"/>
  <c r="AU362" i="103"/>
  <c r="AV362" i="103"/>
  <c r="B363" i="103"/>
  <c r="C363" i="103"/>
  <c r="D363" i="103"/>
  <c r="E363" i="103"/>
  <c r="F363" i="103"/>
  <c r="G363" i="103"/>
  <c r="H363" i="103"/>
  <c r="I363" i="103"/>
  <c r="J363" i="103"/>
  <c r="K363" i="103"/>
  <c r="L363" i="103"/>
  <c r="M363" i="103"/>
  <c r="N363" i="103"/>
  <c r="O363" i="103"/>
  <c r="P363" i="103"/>
  <c r="Q363" i="103"/>
  <c r="R363" i="103"/>
  <c r="S363" i="103"/>
  <c r="T363" i="103"/>
  <c r="U363" i="103"/>
  <c r="V363" i="103"/>
  <c r="W363" i="103"/>
  <c r="X363" i="103"/>
  <c r="Y363" i="103"/>
  <c r="Z363" i="103"/>
  <c r="AA363" i="103"/>
  <c r="AB363" i="103"/>
  <c r="AC363" i="103"/>
  <c r="AD363" i="103"/>
  <c r="AE363" i="103"/>
  <c r="AF363" i="103"/>
  <c r="AG363" i="103"/>
  <c r="AH363" i="103"/>
  <c r="AI363" i="103"/>
  <c r="AJ363" i="103"/>
  <c r="AK363" i="103"/>
  <c r="AL363" i="103"/>
  <c r="AM363" i="103"/>
  <c r="AN363" i="103"/>
  <c r="AO363" i="103"/>
  <c r="AP363" i="103"/>
  <c r="AQ363" i="103"/>
  <c r="AR363" i="103"/>
  <c r="AS363" i="103"/>
  <c r="AT363" i="103"/>
  <c r="AU363" i="103"/>
  <c r="AV363" i="103"/>
  <c r="B364" i="103"/>
  <c r="C364" i="103"/>
  <c r="D364" i="103"/>
  <c r="E364" i="103"/>
  <c r="F364" i="103"/>
  <c r="G364" i="103"/>
  <c r="H364" i="103"/>
  <c r="I364" i="103"/>
  <c r="J364" i="103"/>
  <c r="K364" i="103"/>
  <c r="L364" i="103"/>
  <c r="M364" i="103"/>
  <c r="N364" i="103"/>
  <c r="O364" i="103"/>
  <c r="P364" i="103"/>
  <c r="Q364" i="103"/>
  <c r="R364" i="103"/>
  <c r="S364" i="103"/>
  <c r="T364" i="103"/>
  <c r="U364" i="103"/>
  <c r="V364" i="103"/>
  <c r="W364" i="103"/>
  <c r="X364" i="103"/>
  <c r="Y364" i="103"/>
  <c r="Z364" i="103"/>
  <c r="AA364" i="103"/>
  <c r="AB364" i="103"/>
  <c r="AC364" i="103"/>
  <c r="AD364" i="103"/>
  <c r="AE364" i="103"/>
  <c r="AF364" i="103"/>
  <c r="AG364" i="103"/>
  <c r="AH364" i="103"/>
  <c r="AI364" i="103"/>
  <c r="AJ364" i="103"/>
  <c r="AK364" i="103"/>
  <c r="AL364" i="103"/>
  <c r="AM364" i="103"/>
  <c r="AN364" i="103"/>
  <c r="AO364" i="103"/>
  <c r="AP364" i="103"/>
  <c r="AQ364" i="103"/>
  <c r="AR364" i="103"/>
  <c r="AS364" i="103"/>
  <c r="AT364" i="103"/>
  <c r="AU364" i="103"/>
  <c r="AV364" i="103"/>
  <c r="AV351" i="103"/>
  <c r="AU351" i="103"/>
  <c r="AT351" i="103"/>
  <c r="AS351" i="103"/>
  <c r="AR351" i="103"/>
  <c r="AQ351" i="103"/>
  <c r="AP351" i="103"/>
  <c r="AO351" i="103"/>
  <c r="AN351" i="103"/>
  <c r="AM351" i="103"/>
  <c r="AL351" i="103"/>
  <c r="AK351" i="103"/>
  <c r="AJ351" i="103"/>
  <c r="AI351" i="103"/>
  <c r="AH351" i="103"/>
  <c r="AG351" i="103"/>
  <c r="AF351" i="103"/>
  <c r="AE351" i="103"/>
  <c r="AD351" i="103"/>
  <c r="AC351" i="103"/>
  <c r="AB351" i="103"/>
  <c r="AA351" i="103"/>
  <c r="Z351" i="103"/>
  <c r="Y351" i="103"/>
  <c r="X351" i="103"/>
  <c r="W351" i="103"/>
  <c r="V351" i="103"/>
  <c r="U351" i="103"/>
  <c r="T351" i="103"/>
  <c r="S351" i="103"/>
  <c r="R351" i="103"/>
  <c r="Q351" i="103"/>
  <c r="P351" i="103"/>
  <c r="O351" i="103"/>
  <c r="N351" i="103"/>
  <c r="M351" i="103"/>
  <c r="L351" i="103"/>
  <c r="K351" i="103"/>
  <c r="J351" i="103"/>
  <c r="I351" i="103"/>
  <c r="H351" i="103"/>
  <c r="G351" i="103"/>
  <c r="F351" i="103"/>
  <c r="E351" i="103"/>
  <c r="D351" i="103"/>
  <c r="C351" i="103"/>
  <c r="B351" i="103"/>
  <c r="AV350" i="103"/>
  <c r="AU350" i="103"/>
  <c r="AT350" i="103"/>
  <c r="AS350" i="103"/>
  <c r="AR350" i="103"/>
  <c r="AQ350" i="103"/>
  <c r="AP350" i="103"/>
  <c r="AO350" i="103"/>
  <c r="AN350" i="103"/>
  <c r="AM350" i="103"/>
  <c r="AL350" i="103"/>
  <c r="AK350" i="103"/>
  <c r="AJ350" i="103"/>
  <c r="AI350" i="103"/>
  <c r="AH350" i="103"/>
  <c r="AG350" i="103"/>
  <c r="AF350" i="103"/>
  <c r="AE350" i="103"/>
  <c r="AD350" i="103"/>
  <c r="AC350" i="103"/>
  <c r="AB350" i="103"/>
  <c r="AA350" i="103"/>
  <c r="Z350" i="103"/>
  <c r="Y350" i="103"/>
  <c r="X350" i="103"/>
  <c r="W350" i="103"/>
  <c r="V350" i="103"/>
  <c r="U350" i="103"/>
  <c r="T350" i="103"/>
  <c r="S350" i="103"/>
  <c r="R350" i="103"/>
  <c r="Q350" i="103"/>
  <c r="P350" i="103"/>
  <c r="O350" i="103"/>
  <c r="N350" i="103"/>
  <c r="M350" i="103"/>
  <c r="L350" i="103"/>
  <c r="K350" i="103"/>
  <c r="J350" i="103"/>
  <c r="I350" i="103"/>
  <c r="H350" i="103"/>
  <c r="G350" i="103"/>
  <c r="F350" i="103"/>
  <c r="E350" i="103"/>
  <c r="D350" i="103"/>
  <c r="C350" i="103"/>
  <c r="B350" i="103"/>
  <c r="AV349" i="103"/>
  <c r="AU349" i="103"/>
  <c r="AT349" i="103"/>
  <c r="AS349" i="103"/>
  <c r="AR349" i="103"/>
  <c r="AQ349" i="103"/>
  <c r="AP349" i="103"/>
  <c r="AO349" i="103"/>
  <c r="AN349" i="103"/>
  <c r="AM349" i="103"/>
  <c r="AL349" i="103"/>
  <c r="AK349" i="103"/>
  <c r="AJ349" i="103"/>
  <c r="AI349" i="103"/>
  <c r="AH349" i="103"/>
  <c r="AG349" i="103"/>
  <c r="AF349" i="103"/>
  <c r="AE349" i="103"/>
  <c r="AD349" i="103"/>
  <c r="AC349" i="103"/>
  <c r="AB349" i="103"/>
  <c r="AA349" i="103"/>
  <c r="Z349" i="103"/>
  <c r="Y349" i="103"/>
  <c r="X349" i="103"/>
  <c r="W349" i="103"/>
  <c r="V349" i="103"/>
  <c r="U349" i="103"/>
  <c r="T349" i="103"/>
  <c r="S349" i="103"/>
  <c r="R349" i="103"/>
  <c r="Q349" i="103"/>
  <c r="P349" i="103"/>
  <c r="O349" i="103"/>
  <c r="N349" i="103"/>
  <c r="M349" i="103"/>
  <c r="L349" i="103"/>
  <c r="K349" i="103"/>
  <c r="J349" i="103"/>
  <c r="I349" i="103"/>
  <c r="H349" i="103"/>
  <c r="G349" i="103"/>
  <c r="F349" i="103"/>
  <c r="E349" i="103"/>
  <c r="D349" i="103"/>
  <c r="C349" i="103"/>
  <c r="B349" i="103"/>
  <c r="AV348" i="103"/>
  <c r="AU348" i="103"/>
  <c r="AT348" i="103"/>
  <c r="AS348" i="103"/>
  <c r="AR348" i="103"/>
  <c r="AQ348" i="103"/>
  <c r="AP348" i="103"/>
  <c r="AO348" i="103"/>
  <c r="AN348" i="103"/>
  <c r="AM348" i="103"/>
  <c r="AL348" i="103"/>
  <c r="AK348" i="103"/>
  <c r="AJ348" i="103"/>
  <c r="AI348" i="103"/>
  <c r="AH348" i="103"/>
  <c r="AG348" i="103"/>
  <c r="AF348" i="103"/>
  <c r="AE348" i="103"/>
  <c r="AD348" i="103"/>
  <c r="AC348" i="103"/>
  <c r="AB348" i="103"/>
  <c r="AA348" i="103"/>
  <c r="Z348" i="103"/>
  <c r="Y348" i="103"/>
  <c r="X348" i="103"/>
  <c r="W348" i="103"/>
  <c r="V348" i="103"/>
  <c r="U348" i="103"/>
  <c r="T348" i="103"/>
  <c r="S348" i="103"/>
  <c r="R348" i="103"/>
  <c r="Q348" i="103"/>
  <c r="P348" i="103"/>
  <c r="O348" i="103"/>
  <c r="N348" i="103"/>
  <c r="M348" i="103"/>
  <c r="L348" i="103"/>
  <c r="K348" i="103"/>
  <c r="J348" i="103"/>
  <c r="I348" i="103"/>
  <c r="H348" i="103"/>
  <c r="G348" i="103"/>
  <c r="F348" i="103"/>
  <c r="E348" i="103"/>
  <c r="D348" i="103"/>
  <c r="C348" i="103"/>
  <c r="B348" i="103"/>
  <c r="AV347" i="103"/>
  <c r="AU347" i="103"/>
  <c r="AT347" i="103"/>
  <c r="AS347" i="103"/>
  <c r="AR347" i="103"/>
  <c r="AQ347" i="103"/>
  <c r="AP347" i="103"/>
  <c r="AO347" i="103"/>
  <c r="AN347" i="103"/>
  <c r="AM347" i="103"/>
  <c r="AL347" i="103"/>
  <c r="AK347" i="103"/>
  <c r="AJ347" i="103"/>
  <c r="AI347" i="103"/>
  <c r="AH347" i="103"/>
  <c r="AG347" i="103"/>
  <c r="AF347" i="103"/>
  <c r="AE347" i="103"/>
  <c r="AD347" i="103"/>
  <c r="AC347" i="103"/>
  <c r="AB347" i="103"/>
  <c r="AA347" i="103"/>
  <c r="Z347" i="103"/>
  <c r="Y347" i="103"/>
  <c r="X347" i="103"/>
  <c r="W347" i="103"/>
  <c r="V347" i="103"/>
  <c r="U347" i="103"/>
  <c r="T347" i="103"/>
  <c r="S347" i="103"/>
  <c r="R347" i="103"/>
  <c r="Q347" i="103"/>
  <c r="P347" i="103"/>
  <c r="O347" i="103"/>
  <c r="N347" i="103"/>
  <c r="M347" i="103"/>
  <c r="L347" i="103"/>
  <c r="K347" i="103"/>
  <c r="J347" i="103"/>
  <c r="I347" i="103"/>
  <c r="H347" i="103"/>
  <c r="G347" i="103"/>
  <c r="F347" i="103"/>
  <c r="E347" i="103"/>
  <c r="D347" i="103"/>
  <c r="C347" i="103"/>
  <c r="B347" i="103"/>
  <c r="AV346" i="103"/>
  <c r="AU346" i="103"/>
  <c r="AT346" i="103"/>
  <c r="AS346" i="103"/>
  <c r="AR346" i="103"/>
  <c r="AQ346" i="103"/>
  <c r="AP346" i="103"/>
  <c r="AO346" i="103"/>
  <c r="AN346" i="103"/>
  <c r="AM346" i="103"/>
  <c r="AL346" i="103"/>
  <c r="AK346" i="103"/>
  <c r="AJ346" i="103"/>
  <c r="AI346" i="103"/>
  <c r="AH346" i="103"/>
  <c r="AG346" i="103"/>
  <c r="AF346" i="103"/>
  <c r="AE346" i="103"/>
  <c r="AD346" i="103"/>
  <c r="AC346" i="103"/>
  <c r="AB346" i="103"/>
  <c r="AA346" i="103"/>
  <c r="Z346" i="103"/>
  <c r="Y346" i="103"/>
  <c r="X346" i="103"/>
  <c r="W346" i="103"/>
  <c r="V346" i="103"/>
  <c r="U346" i="103"/>
  <c r="T346" i="103"/>
  <c r="S346" i="103"/>
  <c r="R346" i="103"/>
  <c r="Q346" i="103"/>
  <c r="P346" i="103"/>
  <c r="O346" i="103"/>
  <c r="N346" i="103"/>
  <c r="M346" i="103"/>
  <c r="L346" i="103"/>
  <c r="K346" i="103"/>
  <c r="J346" i="103"/>
  <c r="I346" i="103"/>
  <c r="H346" i="103"/>
  <c r="G346" i="103"/>
  <c r="F346" i="103"/>
  <c r="E346" i="103"/>
  <c r="D346" i="103"/>
  <c r="C346" i="103"/>
  <c r="B346" i="103"/>
  <c r="AV345" i="103"/>
  <c r="AU345" i="103"/>
  <c r="AT345" i="103"/>
  <c r="AS345" i="103"/>
  <c r="AR345" i="103"/>
  <c r="AQ345" i="103"/>
  <c r="AP345" i="103"/>
  <c r="AO345" i="103"/>
  <c r="AN345" i="103"/>
  <c r="AM345" i="103"/>
  <c r="AL345" i="103"/>
  <c r="AK345" i="103"/>
  <c r="AJ345" i="103"/>
  <c r="AI345" i="103"/>
  <c r="AH345" i="103"/>
  <c r="AG345" i="103"/>
  <c r="AF345" i="103"/>
  <c r="AE345" i="103"/>
  <c r="AD345" i="103"/>
  <c r="AC345" i="103"/>
  <c r="AB345" i="103"/>
  <c r="AA345" i="103"/>
  <c r="Z345" i="103"/>
  <c r="Y345" i="103"/>
  <c r="X345" i="103"/>
  <c r="W345" i="103"/>
  <c r="V345" i="103"/>
  <c r="U345" i="103"/>
  <c r="T345" i="103"/>
  <c r="S345" i="103"/>
  <c r="R345" i="103"/>
  <c r="Q345" i="103"/>
  <c r="P345" i="103"/>
  <c r="O345" i="103"/>
  <c r="N345" i="103"/>
  <c r="M345" i="103"/>
  <c r="L345" i="103"/>
  <c r="K345" i="103"/>
  <c r="J345" i="103"/>
  <c r="I345" i="103"/>
  <c r="H345" i="103"/>
  <c r="G345" i="103"/>
  <c r="F345" i="103"/>
  <c r="E345" i="103"/>
  <c r="D345" i="103"/>
  <c r="C345" i="103"/>
  <c r="B345" i="103"/>
  <c r="AV344" i="103"/>
  <c r="AU344" i="103"/>
  <c r="AT344" i="103"/>
  <c r="AS344" i="103"/>
  <c r="AR344" i="103"/>
  <c r="AQ344" i="103"/>
  <c r="AP344" i="103"/>
  <c r="AO344" i="103"/>
  <c r="AN344" i="103"/>
  <c r="AM344" i="103"/>
  <c r="AL344" i="103"/>
  <c r="AK344" i="103"/>
  <c r="AJ344" i="103"/>
  <c r="AI344" i="103"/>
  <c r="AH344" i="103"/>
  <c r="AG344" i="103"/>
  <c r="AF344" i="103"/>
  <c r="AE344" i="103"/>
  <c r="AD344" i="103"/>
  <c r="AC344" i="103"/>
  <c r="AB344" i="103"/>
  <c r="AA344" i="103"/>
  <c r="Z344" i="103"/>
  <c r="Y344" i="103"/>
  <c r="X344" i="103"/>
  <c r="W344" i="103"/>
  <c r="V344" i="103"/>
  <c r="U344" i="103"/>
  <c r="T344" i="103"/>
  <c r="S344" i="103"/>
  <c r="R344" i="103"/>
  <c r="Q344" i="103"/>
  <c r="P344" i="103"/>
  <c r="O344" i="103"/>
  <c r="N344" i="103"/>
  <c r="M344" i="103"/>
  <c r="L344" i="103"/>
  <c r="K344" i="103"/>
  <c r="J344" i="103"/>
  <c r="I344" i="103"/>
  <c r="H344" i="103"/>
  <c r="G344" i="103"/>
  <c r="F344" i="103"/>
  <c r="E344" i="103"/>
  <c r="D344" i="103"/>
  <c r="C344" i="103"/>
  <c r="B344" i="103"/>
  <c r="B337" i="103"/>
  <c r="C337" i="103"/>
  <c r="D337" i="103"/>
  <c r="E337" i="103"/>
  <c r="F337" i="103"/>
  <c r="G337" i="103"/>
  <c r="H337" i="103"/>
  <c r="I337" i="103"/>
  <c r="J337" i="103"/>
  <c r="K337" i="103"/>
  <c r="L337" i="103"/>
  <c r="M337" i="103"/>
  <c r="N337" i="103"/>
  <c r="O337" i="103"/>
  <c r="P337" i="103"/>
  <c r="Q337" i="103"/>
  <c r="R337" i="103"/>
  <c r="S337" i="103"/>
  <c r="T337" i="103"/>
  <c r="U337" i="103"/>
  <c r="V337" i="103"/>
  <c r="W337" i="103"/>
  <c r="X337" i="103"/>
  <c r="Y337" i="103"/>
  <c r="Z337" i="103"/>
  <c r="AA337" i="103"/>
  <c r="AB337" i="103"/>
  <c r="AC337" i="103"/>
  <c r="AD337" i="103"/>
  <c r="AE337" i="103"/>
  <c r="AF337" i="103"/>
  <c r="AG337" i="103"/>
  <c r="AH337" i="103"/>
  <c r="AI337" i="103"/>
  <c r="AJ337" i="103"/>
  <c r="AK337" i="103"/>
  <c r="AL337" i="103"/>
  <c r="AM337" i="103"/>
  <c r="AN337" i="103"/>
  <c r="AO337" i="103"/>
  <c r="AP337" i="103"/>
  <c r="AQ337" i="103"/>
  <c r="AR337" i="103"/>
  <c r="AS337" i="103"/>
  <c r="AT337" i="103"/>
  <c r="AU337" i="103"/>
  <c r="AV337" i="103"/>
  <c r="B338" i="103"/>
  <c r="C338" i="103"/>
  <c r="D338" i="103"/>
  <c r="E338" i="103"/>
  <c r="F338" i="103"/>
  <c r="G338" i="103"/>
  <c r="H338" i="103"/>
  <c r="I338" i="103"/>
  <c r="J338" i="103"/>
  <c r="K338" i="103"/>
  <c r="L338" i="103"/>
  <c r="M338" i="103"/>
  <c r="N338" i="103"/>
  <c r="O338" i="103"/>
  <c r="P338" i="103"/>
  <c r="Q338" i="103"/>
  <c r="R338" i="103"/>
  <c r="S338" i="103"/>
  <c r="T338" i="103"/>
  <c r="U338" i="103"/>
  <c r="V338" i="103"/>
  <c r="W338" i="103"/>
  <c r="X338" i="103"/>
  <c r="Y338" i="103"/>
  <c r="Z338" i="103"/>
  <c r="AA338" i="103"/>
  <c r="AB338" i="103"/>
  <c r="AC338" i="103"/>
  <c r="AD338" i="103"/>
  <c r="AE338" i="103"/>
  <c r="AF338" i="103"/>
  <c r="AG338" i="103"/>
  <c r="AH338" i="103"/>
  <c r="AI338" i="103"/>
  <c r="AJ338" i="103"/>
  <c r="AK338" i="103"/>
  <c r="AL338" i="103"/>
  <c r="AM338" i="103"/>
  <c r="AN338" i="103"/>
  <c r="AO338" i="103"/>
  <c r="AP338" i="103"/>
  <c r="AQ338" i="103"/>
  <c r="AR338" i="103"/>
  <c r="AS338" i="103"/>
  <c r="AT338" i="103"/>
  <c r="AU338" i="103"/>
  <c r="AV338" i="103"/>
  <c r="B339" i="103"/>
  <c r="C339" i="103"/>
  <c r="D339" i="103"/>
  <c r="E339" i="103"/>
  <c r="F339" i="103"/>
  <c r="G339" i="103"/>
  <c r="H339" i="103"/>
  <c r="I339" i="103"/>
  <c r="J339" i="103"/>
  <c r="K339" i="103"/>
  <c r="L339" i="103"/>
  <c r="M339" i="103"/>
  <c r="N339" i="103"/>
  <c r="O339" i="103"/>
  <c r="P339" i="103"/>
  <c r="Q339" i="103"/>
  <c r="R339" i="103"/>
  <c r="S339" i="103"/>
  <c r="T339" i="103"/>
  <c r="U339" i="103"/>
  <c r="V339" i="103"/>
  <c r="W339" i="103"/>
  <c r="X339" i="103"/>
  <c r="Y339" i="103"/>
  <c r="Z339" i="103"/>
  <c r="AA339" i="103"/>
  <c r="AB339" i="103"/>
  <c r="AC339" i="103"/>
  <c r="AD339" i="103"/>
  <c r="AE339" i="103"/>
  <c r="AF339" i="103"/>
  <c r="AG339" i="103"/>
  <c r="AH339" i="103"/>
  <c r="AI339" i="103"/>
  <c r="AJ339" i="103"/>
  <c r="AK339" i="103"/>
  <c r="AL339" i="103"/>
  <c r="AM339" i="103"/>
  <c r="AN339" i="103"/>
  <c r="AO339" i="103"/>
  <c r="AP339" i="103"/>
  <c r="AQ339" i="103"/>
  <c r="AR339" i="103"/>
  <c r="AS339" i="103"/>
  <c r="AT339" i="103"/>
  <c r="AU339" i="103"/>
  <c r="AV339" i="103"/>
  <c r="B340" i="103"/>
  <c r="C340" i="103"/>
  <c r="D340" i="103"/>
  <c r="E340" i="103"/>
  <c r="F340" i="103"/>
  <c r="G340" i="103"/>
  <c r="H340" i="103"/>
  <c r="I340" i="103"/>
  <c r="J340" i="103"/>
  <c r="K340" i="103"/>
  <c r="L340" i="103"/>
  <c r="M340" i="103"/>
  <c r="N340" i="103"/>
  <c r="O340" i="103"/>
  <c r="P340" i="103"/>
  <c r="Q340" i="103"/>
  <c r="R340" i="103"/>
  <c r="S340" i="103"/>
  <c r="T340" i="103"/>
  <c r="U340" i="103"/>
  <c r="V340" i="103"/>
  <c r="W340" i="103"/>
  <c r="X340" i="103"/>
  <c r="Y340" i="103"/>
  <c r="Z340" i="103"/>
  <c r="AA340" i="103"/>
  <c r="AB340" i="103"/>
  <c r="AC340" i="103"/>
  <c r="AD340" i="103"/>
  <c r="AE340" i="103"/>
  <c r="AF340" i="103"/>
  <c r="AG340" i="103"/>
  <c r="AH340" i="103"/>
  <c r="AI340" i="103"/>
  <c r="AJ340" i="103"/>
  <c r="AK340" i="103"/>
  <c r="AL340" i="103"/>
  <c r="AM340" i="103"/>
  <c r="AN340" i="103"/>
  <c r="AO340" i="103"/>
  <c r="AP340" i="103"/>
  <c r="AQ340" i="103"/>
  <c r="AR340" i="103"/>
  <c r="AS340" i="103"/>
  <c r="AT340" i="103"/>
  <c r="AU340" i="103"/>
  <c r="AV340" i="103"/>
  <c r="AV336" i="103"/>
  <c r="AU336" i="103"/>
  <c r="AT336" i="103"/>
  <c r="AS336" i="103"/>
  <c r="AR336" i="103"/>
  <c r="AQ336" i="103"/>
  <c r="AP336" i="103"/>
  <c r="AO336" i="103"/>
  <c r="AN336" i="103"/>
  <c r="AM336" i="103"/>
  <c r="AL336" i="103"/>
  <c r="AK336" i="103"/>
  <c r="AJ336" i="103"/>
  <c r="AI336" i="103"/>
  <c r="AH336" i="103"/>
  <c r="AG336" i="103"/>
  <c r="AF336" i="103"/>
  <c r="AE336" i="103"/>
  <c r="AD336" i="103"/>
  <c r="AC336" i="103"/>
  <c r="AB336" i="103"/>
  <c r="AA336" i="103"/>
  <c r="Z336" i="103"/>
  <c r="Y336" i="103"/>
  <c r="X336" i="103"/>
  <c r="W336" i="103"/>
  <c r="V336" i="103"/>
  <c r="U336" i="103"/>
  <c r="T336" i="103"/>
  <c r="S336" i="103"/>
  <c r="R336" i="103"/>
  <c r="Q336" i="103"/>
  <c r="P336" i="103"/>
  <c r="O336" i="103"/>
  <c r="N336" i="103"/>
  <c r="M336" i="103"/>
  <c r="L336" i="103"/>
  <c r="K336" i="103"/>
  <c r="J336" i="103"/>
  <c r="I336" i="103"/>
  <c r="H336" i="103"/>
  <c r="G336" i="103"/>
  <c r="F336" i="103"/>
  <c r="E336" i="103"/>
  <c r="D336" i="103"/>
  <c r="C336" i="103"/>
  <c r="B336" i="103"/>
  <c r="AV335" i="103"/>
  <c r="AU335" i="103"/>
  <c r="AT335" i="103"/>
  <c r="AS335" i="103"/>
  <c r="AR335" i="103"/>
  <c r="AQ335" i="103"/>
  <c r="AP335" i="103"/>
  <c r="AO335" i="103"/>
  <c r="AN335" i="103"/>
  <c r="AM335" i="103"/>
  <c r="AL335" i="103"/>
  <c r="AK335" i="103"/>
  <c r="AJ335" i="103"/>
  <c r="AI335" i="103"/>
  <c r="AH335" i="103"/>
  <c r="AG335" i="103"/>
  <c r="AF335" i="103"/>
  <c r="AE335" i="103"/>
  <c r="AD335" i="103"/>
  <c r="AC335" i="103"/>
  <c r="AB335" i="103"/>
  <c r="AA335" i="103"/>
  <c r="Z335" i="103"/>
  <c r="Y335" i="103"/>
  <c r="X335" i="103"/>
  <c r="W335" i="103"/>
  <c r="V335" i="103"/>
  <c r="U335" i="103"/>
  <c r="T335" i="103"/>
  <c r="S335" i="103"/>
  <c r="R335" i="103"/>
  <c r="Q335" i="103"/>
  <c r="P335" i="103"/>
  <c r="O335" i="103"/>
  <c r="N335" i="103"/>
  <c r="M335" i="103"/>
  <c r="L335" i="103"/>
  <c r="K335" i="103"/>
  <c r="J335" i="103"/>
  <c r="I335" i="103"/>
  <c r="H335" i="103"/>
  <c r="G335" i="103"/>
  <c r="F335" i="103"/>
  <c r="E335" i="103"/>
  <c r="D335" i="103"/>
  <c r="C335" i="103"/>
  <c r="B335" i="103"/>
  <c r="AV334" i="103"/>
  <c r="AU334" i="103"/>
  <c r="AT334" i="103"/>
  <c r="AS334" i="103"/>
  <c r="AR334" i="103"/>
  <c r="AQ334" i="103"/>
  <c r="AP334" i="103"/>
  <c r="AO334" i="103"/>
  <c r="AN334" i="103"/>
  <c r="AM334" i="103"/>
  <c r="AL334" i="103"/>
  <c r="AK334" i="103"/>
  <c r="AJ334" i="103"/>
  <c r="AI334" i="103"/>
  <c r="AH334" i="103"/>
  <c r="AG334" i="103"/>
  <c r="AF334" i="103"/>
  <c r="AE334" i="103"/>
  <c r="AD334" i="103"/>
  <c r="AC334" i="103"/>
  <c r="AB334" i="103"/>
  <c r="AA334" i="103"/>
  <c r="Z334" i="103"/>
  <c r="Y334" i="103"/>
  <c r="X334" i="103"/>
  <c r="W334" i="103"/>
  <c r="V334" i="103"/>
  <c r="U334" i="103"/>
  <c r="T334" i="103"/>
  <c r="S334" i="103"/>
  <c r="R334" i="103"/>
  <c r="Q334" i="103"/>
  <c r="P334" i="103"/>
  <c r="O334" i="103"/>
  <c r="N334" i="103"/>
  <c r="M334" i="103"/>
  <c r="L334" i="103"/>
  <c r="K334" i="103"/>
  <c r="J334" i="103"/>
  <c r="I334" i="103"/>
  <c r="H334" i="103"/>
  <c r="G334" i="103"/>
  <c r="F334" i="103"/>
  <c r="E334" i="103"/>
  <c r="D334" i="103"/>
  <c r="C334" i="103"/>
  <c r="B334" i="103"/>
  <c r="AV333" i="103"/>
  <c r="AU333" i="103"/>
  <c r="AT333" i="103"/>
  <c r="AS333" i="103"/>
  <c r="AR333" i="103"/>
  <c r="AQ333" i="103"/>
  <c r="AP333" i="103"/>
  <c r="AO333" i="103"/>
  <c r="AN333" i="103"/>
  <c r="AM333" i="103"/>
  <c r="AL333" i="103"/>
  <c r="AK333" i="103"/>
  <c r="AJ333" i="103"/>
  <c r="AI333" i="103"/>
  <c r="AH333" i="103"/>
  <c r="AG333" i="103"/>
  <c r="AF333" i="103"/>
  <c r="AE333" i="103"/>
  <c r="AD333" i="103"/>
  <c r="AC333" i="103"/>
  <c r="AB333" i="103"/>
  <c r="AA333" i="103"/>
  <c r="Z333" i="103"/>
  <c r="Y333" i="103"/>
  <c r="X333" i="103"/>
  <c r="W333" i="103"/>
  <c r="V333" i="103"/>
  <c r="U333" i="103"/>
  <c r="T333" i="103"/>
  <c r="S333" i="103"/>
  <c r="R333" i="103"/>
  <c r="Q333" i="103"/>
  <c r="P333" i="103"/>
  <c r="O333" i="103"/>
  <c r="N333" i="103"/>
  <c r="M333" i="103"/>
  <c r="L333" i="103"/>
  <c r="K333" i="103"/>
  <c r="J333" i="103"/>
  <c r="I333" i="103"/>
  <c r="H333" i="103"/>
  <c r="G333" i="103"/>
  <c r="F333" i="103"/>
  <c r="E333" i="103"/>
  <c r="D333" i="103"/>
  <c r="C333" i="103"/>
  <c r="B333" i="103"/>
  <c r="B308" i="103"/>
  <c r="C308" i="103"/>
  <c r="D308" i="103"/>
  <c r="E308" i="103"/>
  <c r="F308" i="103"/>
  <c r="G308" i="103"/>
  <c r="H308" i="103"/>
  <c r="I308" i="103"/>
  <c r="J308" i="103"/>
  <c r="K308" i="103"/>
  <c r="L308" i="103"/>
  <c r="M308" i="103"/>
  <c r="N308" i="103"/>
  <c r="O308" i="103"/>
  <c r="P308" i="103"/>
  <c r="Q308" i="103"/>
  <c r="R308" i="103"/>
  <c r="S308" i="103"/>
  <c r="T308" i="103"/>
  <c r="U308" i="103"/>
  <c r="V308" i="103"/>
  <c r="W308" i="103"/>
  <c r="X308" i="103"/>
  <c r="Y308" i="103"/>
  <c r="Z308" i="103"/>
  <c r="AA308" i="103"/>
  <c r="AB308" i="103"/>
  <c r="AC308" i="103"/>
  <c r="AD308" i="103"/>
  <c r="AE308" i="103"/>
  <c r="AF308" i="103"/>
  <c r="AG308" i="103"/>
  <c r="AH308" i="103"/>
  <c r="AI308" i="103"/>
  <c r="AJ308" i="103"/>
  <c r="AK308" i="103"/>
  <c r="AL308" i="103"/>
  <c r="AM308" i="103"/>
  <c r="AN308" i="103"/>
  <c r="AO308" i="103"/>
  <c r="AP308" i="103"/>
  <c r="AQ308" i="103"/>
  <c r="AR308" i="103"/>
  <c r="AS308" i="103"/>
  <c r="AT308" i="103"/>
  <c r="AU308" i="103"/>
  <c r="AV308" i="103"/>
  <c r="B309" i="103"/>
  <c r="C309" i="103"/>
  <c r="D309" i="103"/>
  <c r="E309" i="103"/>
  <c r="F309" i="103"/>
  <c r="G309" i="103"/>
  <c r="H309" i="103"/>
  <c r="I309" i="103"/>
  <c r="J309" i="103"/>
  <c r="K309" i="103"/>
  <c r="L309" i="103"/>
  <c r="M309" i="103"/>
  <c r="N309" i="103"/>
  <c r="O309" i="103"/>
  <c r="P309" i="103"/>
  <c r="Q309" i="103"/>
  <c r="R309" i="103"/>
  <c r="S309" i="103"/>
  <c r="T309" i="103"/>
  <c r="U309" i="103"/>
  <c r="V309" i="103"/>
  <c r="W309" i="103"/>
  <c r="X309" i="103"/>
  <c r="Y309" i="103"/>
  <c r="Z309" i="103"/>
  <c r="AA309" i="103"/>
  <c r="AB309" i="103"/>
  <c r="AC309" i="103"/>
  <c r="AD309" i="103"/>
  <c r="AE309" i="103"/>
  <c r="AF309" i="103"/>
  <c r="AG309" i="103"/>
  <c r="AH309" i="103"/>
  <c r="AI309" i="103"/>
  <c r="AJ309" i="103"/>
  <c r="AK309" i="103"/>
  <c r="AL309" i="103"/>
  <c r="AM309" i="103"/>
  <c r="AN309" i="103"/>
  <c r="AO309" i="103"/>
  <c r="AP309" i="103"/>
  <c r="AQ309" i="103"/>
  <c r="AR309" i="103"/>
  <c r="AS309" i="103"/>
  <c r="AT309" i="103"/>
  <c r="AU309" i="103"/>
  <c r="AV309" i="103"/>
  <c r="B310" i="103"/>
  <c r="C310" i="103"/>
  <c r="D310" i="103"/>
  <c r="E310" i="103"/>
  <c r="F310" i="103"/>
  <c r="G310" i="103"/>
  <c r="H310" i="103"/>
  <c r="I310" i="103"/>
  <c r="J310" i="103"/>
  <c r="K310" i="103"/>
  <c r="L310" i="103"/>
  <c r="M310" i="103"/>
  <c r="N310" i="103"/>
  <c r="O310" i="103"/>
  <c r="P310" i="103"/>
  <c r="Q310" i="103"/>
  <c r="R310" i="103"/>
  <c r="S310" i="103"/>
  <c r="T310" i="103"/>
  <c r="U310" i="103"/>
  <c r="V310" i="103"/>
  <c r="W310" i="103"/>
  <c r="X310" i="103"/>
  <c r="Y310" i="103"/>
  <c r="Z310" i="103"/>
  <c r="AA310" i="103"/>
  <c r="AB310" i="103"/>
  <c r="AC310" i="103"/>
  <c r="AD310" i="103"/>
  <c r="AE310" i="103"/>
  <c r="AF310" i="103"/>
  <c r="AG310" i="103"/>
  <c r="AH310" i="103"/>
  <c r="AI310" i="103"/>
  <c r="AJ310" i="103"/>
  <c r="AK310" i="103"/>
  <c r="AL310" i="103"/>
  <c r="AM310" i="103"/>
  <c r="AN310" i="103"/>
  <c r="AO310" i="103"/>
  <c r="AP310" i="103"/>
  <c r="AQ310" i="103"/>
  <c r="AR310" i="103"/>
  <c r="AS310" i="103"/>
  <c r="AT310" i="103"/>
  <c r="AU310" i="103"/>
  <c r="AV310" i="103"/>
  <c r="B311" i="103"/>
  <c r="C311" i="103"/>
  <c r="D311" i="103"/>
  <c r="E311" i="103"/>
  <c r="F311" i="103"/>
  <c r="G311" i="103"/>
  <c r="H311" i="103"/>
  <c r="I311" i="103"/>
  <c r="J311" i="103"/>
  <c r="K311" i="103"/>
  <c r="L311" i="103"/>
  <c r="M311" i="103"/>
  <c r="N311" i="103"/>
  <c r="O311" i="103"/>
  <c r="P311" i="103"/>
  <c r="Q311" i="103"/>
  <c r="R311" i="103"/>
  <c r="S311" i="103"/>
  <c r="T311" i="103"/>
  <c r="U311" i="103"/>
  <c r="V311" i="103"/>
  <c r="W311" i="103"/>
  <c r="X311" i="103"/>
  <c r="Y311" i="103"/>
  <c r="Z311" i="103"/>
  <c r="AA311" i="103"/>
  <c r="AB311" i="103"/>
  <c r="AC311" i="103"/>
  <c r="AD311" i="103"/>
  <c r="AE311" i="103"/>
  <c r="AF311" i="103"/>
  <c r="AG311" i="103"/>
  <c r="AH311" i="103"/>
  <c r="AI311" i="103"/>
  <c r="AJ311" i="103"/>
  <c r="AK311" i="103"/>
  <c r="AL311" i="103"/>
  <c r="AM311" i="103"/>
  <c r="AN311" i="103"/>
  <c r="AO311" i="103"/>
  <c r="AP311" i="103"/>
  <c r="AQ311" i="103"/>
  <c r="AR311" i="103"/>
  <c r="AS311" i="103"/>
  <c r="AT311" i="103"/>
  <c r="AU311" i="103"/>
  <c r="AV311" i="103"/>
  <c r="B312" i="103"/>
  <c r="C312" i="103"/>
  <c r="D312" i="103"/>
  <c r="E312" i="103"/>
  <c r="F312" i="103"/>
  <c r="G312" i="103"/>
  <c r="H312" i="103"/>
  <c r="I312" i="103"/>
  <c r="J312" i="103"/>
  <c r="K312" i="103"/>
  <c r="L312" i="103"/>
  <c r="M312" i="103"/>
  <c r="N312" i="103"/>
  <c r="O312" i="103"/>
  <c r="P312" i="103"/>
  <c r="Q312" i="103"/>
  <c r="R312" i="103"/>
  <c r="S312" i="103"/>
  <c r="T312" i="103"/>
  <c r="U312" i="103"/>
  <c r="V312" i="103"/>
  <c r="W312" i="103"/>
  <c r="X312" i="103"/>
  <c r="Y312" i="103"/>
  <c r="Z312" i="103"/>
  <c r="AA312" i="103"/>
  <c r="AB312" i="103"/>
  <c r="AC312" i="103"/>
  <c r="AD312" i="103"/>
  <c r="AE312" i="103"/>
  <c r="AF312" i="103"/>
  <c r="AG312" i="103"/>
  <c r="AH312" i="103"/>
  <c r="AI312" i="103"/>
  <c r="AJ312" i="103"/>
  <c r="AK312" i="103"/>
  <c r="AL312" i="103"/>
  <c r="AM312" i="103"/>
  <c r="AN312" i="103"/>
  <c r="AO312" i="103"/>
  <c r="AP312" i="103"/>
  <c r="AQ312" i="103"/>
  <c r="AR312" i="103"/>
  <c r="AS312" i="103"/>
  <c r="AT312" i="103"/>
  <c r="AU312" i="103"/>
  <c r="AV312" i="103"/>
  <c r="B313" i="103"/>
  <c r="C313" i="103"/>
  <c r="D313" i="103"/>
  <c r="E313" i="103"/>
  <c r="F313" i="103"/>
  <c r="G313" i="103"/>
  <c r="H313" i="103"/>
  <c r="I313" i="103"/>
  <c r="J313" i="103"/>
  <c r="K313" i="103"/>
  <c r="L313" i="103"/>
  <c r="M313" i="103"/>
  <c r="N313" i="103"/>
  <c r="O313" i="103"/>
  <c r="P313" i="103"/>
  <c r="Q313" i="103"/>
  <c r="R313" i="103"/>
  <c r="S313" i="103"/>
  <c r="T313" i="103"/>
  <c r="U313" i="103"/>
  <c r="V313" i="103"/>
  <c r="W313" i="103"/>
  <c r="X313" i="103"/>
  <c r="Y313" i="103"/>
  <c r="Z313" i="103"/>
  <c r="AA313" i="103"/>
  <c r="AB313" i="103"/>
  <c r="AC313" i="103"/>
  <c r="AD313" i="103"/>
  <c r="AE313" i="103"/>
  <c r="AF313" i="103"/>
  <c r="AG313" i="103"/>
  <c r="AH313" i="103"/>
  <c r="AI313" i="103"/>
  <c r="AJ313" i="103"/>
  <c r="AK313" i="103"/>
  <c r="AL313" i="103"/>
  <c r="AM313" i="103"/>
  <c r="AN313" i="103"/>
  <c r="AO313" i="103"/>
  <c r="AP313" i="103"/>
  <c r="AQ313" i="103"/>
  <c r="AR313" i="103"/>
  <c r="AS313" i="103"/>
  <c r="AT313" i="103"/>
  <c r="AU313" i="103"/>
  <c r="AV313" i="103"/>
  <c r="B314" i="103"/>
  <c r="C314" i="103"/>
  <c r="D314" i="103"/>
  <c r="E314" i="103"/>
  <c r="F314" i="103"/>
  <c r="G314" i="103"/>
  <c r="H314" i="103"/>
  <c r="I314" i="103"/>
  <c r="J314" i="103"/>
  <c r="K314" i="103"/>
  <c r="L314" i="103"/>
  <c r="M314" i="103"/>
  <c r="N314" i="103"/>
  <c r="O314" i="103"/>
  <c r="P314" i="103"/>
  <c r="Q314" i="103"/>
  <c r="R314" i="103"/>
  <c r="S314" i="103"/>
  <c r="T314" i="103"/>
  <c r="U314" i="103"/>
  <c r="V314" i="103"/>
  <c r="W314" i="103"/>
  <c r="X314" i="103"/>
  <c r="Y314" i="103"/>
  <c r="Z314" i="103"/>
  <c r="AA314" i="103"/>
  <c r="AB314" i="103"/>
  <c r="AC314" i="103"/>
  <c r="AD314" i="103"/>
  <c r="AE314" i="103"/>
  <c r="AF314" i="103"/>
  <c r="AG314" i="103"/>
  <c r="AH314" i="103"/>
  <c r="AI314" i="103"/>
  <c r="AJ314" i="103"/>
  <c r="AK314" i="103"/>
  <c r="AL314" i="103"/>
  <c r="AM314" i="103"/>
  <c r="AN314" i="103"/>
  <c r="AO314" i="103"/>
  <c r="AP314" i="103"/>
  <c r="AQ314" i="103"/>
  <c r="AR314" i="103"/>
  <c r="AS314" i="103"/>
  <c r="AT314" i="103"/>
  <c r="AU314" i="103"/>
  <c r="AV314" i="103"/>
  <c r="B315" i="103"/>
  <c r="C315" i="103"/>
  <c r="D315" i="103"/>
  <c r="E315" i="103"/>
  <c r="F315" i="103"/>
  <c r="G315" i="103"/>
  <c r="H315" i="103"/>
  <c r="I315" i="103"/>
  <c r="J315" i="103"/>
  <c r="K315" i="103"/>
  <c r="L315" i="103"/>
  <c r="M315" i="103"/>
  <c r="N315" i="103"/>
  <c r="O315" i="103"/>
  <c r="P315" i="103"/>
  <c r="Q315" i="103"/>
  <c r="R315" i="103"/>
  <c r="S315" i="103"/>
  <c r="T315" i="103"/>
  <c r="U315" i="103"/>
  <c r="V315" i="103"/>
  <c r="W315" i="103"/>
  <c r="X315" i="103"/>
  <c r="Y315" i="103"/>
  <c r="Z315" i="103"/>
  <c r="AA315" i="103"/>
  <c r="AB315" i="103"/>
  <c r="AC315" i="103"/>
  <c r="AD315" i="103"/>
  <c r="AE315" i="103"/>
  <c r="AF315" i="103"/>
  <c r="AG315" i="103"/>
  <c r="AH315" i="103"/>
  <c r="AI315" i="103"/>
  <c r="AJ315" i="103"/>
  <c r="AK315" i="103"/>
  <c r="AL315" i="103"/>
  <c r="AM315" i="103"/>
  <c r="AN315" i="103"/>
  <c r="AO315" i="103"/>
  <c r="AP315" i="103"/>
  <c r="AQ315" i="103"/>
  <c r="AR315" i="103"/>
  <c r="AS315" i="103"/>
  <c r="AT315" i="103"/>
  <c r="AU315" i="103"/>
  <c r="AV315" i="103"/>
  <c r="B316" i="103"/>
  <c r="C316" i="103"/>
  <c r="D316" i="103"/>
  <c r="E316" i="103"/>
  <c r="F316" i="103"/>
  <c r="G316" i="103"/>
  <c r="H316" i="103"/>
  <c r="I316" i="103"/>
  <c r="J316" i="103"/>
  <c r="K316" i="103"/>
  <c r="L316" i="103"/>
  <c r="M316" i="103"/>
  <c r="N316" i="103"/>
  <c r="O316" i="103"/>
  <c r="P316" i="103"/>
  <c r="Q316" i="103"/>
  <c r="R316" i="103"/>
  <c r="S316" i="103"/>
  <c r="T316" i="103"/>
  <c r="U316" i="103"/>
  <c r="V316" i="103"/>
  <c r="W316" i="103"/>
  <c r="X316" i="103"/>
  <c r="Y316" i="103"/>
  <c r="Z316" i="103"/>
  <c r="AA316" i="103"/>
  <c r="AB316" i="103"/>
  <c r="AC316" i="103"/>
  <c r="AD316" i="103"/>
  <c r="AE316" i="103"/>
  <c r="AF316" i="103"/>
  <c r="AG316" i="103"/>
  <c r="AH316" i="103"/>
  <c r="AI316" i="103"/>
  <c r="AJ316" i="103"/>
  <c r="AK316" i="103"/>
  <c r="AL316" i="103"/>
  <c r="AM316" i="103"/>
  <c r="AN316" i="103"/>
  <c r="AO316" i="103"/>
  <c r="AP316" i="103"/>
  <c r="AQ316" i="103"/>
  <c r="AR316" i="103"/>
  <c r="AS316" i="103"/>
  <c r="AT316" i="103"/>
  <c r="AU316" i="103"/>
  <c r="AV316" i="103"/>
  <c r="B317" i="103"/>
  <c r="C317" i="103"/>
  <c r="D317" i="103"/>
  <c r="E317" i="103"/>
  <c r="F317" i="103"/>
  <c r="G317" i="103"/>
  <c r="H317" i="103"/>
  <c r="I317" i="103"/>
  <c r="J317" i="103"/>
  <c r="K317" i="103"/>
  <c r="L317" i="103"/>
  <c r="M317" i="103"/>
  <c r="N317" i="103"/>
  <c r="O317" i="103"/>
  <c r="P317" i="103"/>
  <c r="Q317" i="103"/>
  <c r="R317" i="103"/>
  <c r="S317" i="103"/>
  <c r="T317" i="103"/>
  <c r="U317" i="103"/>
  <c r="V317" i="103"/>
  <c r="W317" i="103"/>
  <c r="X317" i="103"/>
  <c r="Y317" i="103"/>
  <c r="Z317" i="103"/>
  <c r="AA317" i="103"/>
  <c r="AB317" i="103"/>
  <c r="AC317" i="103"/>
  <c r="AD317" i="103"/>
  <c r="AE317" i="103"/>
  <c r="AF317" i="103"/>
  <c r="AG317" i="103"/>
  <c r="AH317" i="103"/>
  <c r="AI317" i="103"/>
  <c r="AJ317" i="103"/>
  <c r="AK317" i="103"/>
  <c r="AL317" i="103"/>
  <c r="AM317" i="103"/>
  <c r="AN317" i="103"/>
  <c r="AO317" i="103"/>
  <c r="AP317" i="103"/>
  <c r="AQ317" i="103"/>
  <c r="AR317" i="103"/>
  <c r="AS317" i="103"/>
  <c r="AT317" i="103"/>
  <c r="AU317" i="103"/>
  <c r="AV317" i="103"/>
  <c r="B318" i="103"/>
  <c r="C318" i="103"/>
  <c r="D318" i="103"/>
  <c r="E318" i="103"/>
  <c r="F318" i="103"/>
  <c r="G318" i="103"/>
  <c r="H318" i="103"/>
  <c r="I318" i="103"/>
  <c r="J318" i="103"/>
  <c r="K318" i="103"/>
  <c r="L318" i="103"/>
  <c r="M318" i="103"/>
  <c r="N318" i="103"/>
  <c r="O318" i="103"/>
  <c r="P318" i="103"/>
  <c r="Q318" i="103"/>
  <c r="R318" i="103"/>
  <c r="S318" i="103"/>
  <c r="T318" i="103"/>
  <c r="U318" i="103"/>
  <c r="V318" i="103"/>
  <c r="W318" i="103"/>
  <c r="X318" i="103"/>
  <c r="Y318" i="103"/>
  <c r="Z318" i="103"/>
  <c r="AA318" i="103"/>
  <c r="AB318" i="103"/>
  <c r="AC318" i="103"/>
  <c r="AD318" i="103"/>
  <c r="AE318" i="103"/>
  <c r="AF318" i="103"/>
  <c r="AG318" i="103"/>
  <c r="AH318" i="103"/>
  <c r="AI318" i="103"/>
  <c r="AJ318" i="103"/>
  <c r="AK318" i="103"/>
  <c r="AL318" i="103"/>
  <c r="AM318" i="103"/>
  <c r="AN318" i="103"/>
  <c r="AO318" i="103"/>
  <c r="AP318" i="103"/>
  <c r="AQ318" i="103"/>
  <c r="AR318" i="103"/>
  <c r="AS318" i="103"/>
  <c r="AT318" i="103"/>
  <c r="AU318" i="103"/>
  <c r="AV318" i="103"/>
  <c r="B319" i="103"/>
  <c r="C319" i="103"/>
  <c r="D319" i="103"/>
  <c r="E319" i="103"/>
  <c r="F319" i="103"/>
  <c r="G319" i="103"/>
  <c r="H319" i="103"/>
  <c r="I319" i="103"/>
  <c r="J319" i="103"/>
  <c r="K319" i="103"/>
  <c r="L319" i="103"/>
  <c r="M319" i="103"/>
  <c r="N319" i="103"/>
  <c r="O319" i="103"/>
  <c r="P319" i="103"/>
  <c r="Q319" i="103"/>
  <c r="R319" i="103"/>
  <c r="S319" i="103"/>
  <c r="T319" i="103"/>
  <c r="U319" i="103"/>
  <c r="V319" i="103"/>
  <c r="W319" i="103"/>
  <c r="X319" i="103"/>
  <c r="Y319" i="103"/>
  <c r="Z319" i="103"/>
  <c r="AA319" i="103"/>
  <c r="AB319" i="103"/>
  <c r="AC319" i="103"/>
  <c r="AD319" i="103"/>
  <c r="AE319" i="103"/>
  <c r="AF319" i="103"/>
  <c r="AG319" i="103"/>
  <c r="AH319" i="103"/>
  <c r="AI319" i="103"/>
  <c r="AJ319" i="103"/>
  <c r="AK319" i="103"/>
  <c r="AL319" i="103"/>
  <c r="AM319" i="103"/>
  <c r="AN319" i="103"/>
  <c r="AO319" i="103"/>
  <c r="AP319" i="103"/>
  <c r="AQ319" i="103"/>
  <c r="AR319" i="103"/>
  <c r="AS319" i="103"/>
  <c r="AT319" i="103"/>
  <c r="AU319" i="103"/>
  <c r="AV319" i="103"/>
  <c r="B320" i="103"/>
  <c r="C320" i="103"/>
  <c r="D320" i="103"/>
  <c r="E320" i="103"/>
  <c r="F320" i="103"/>
  <c r="G320" i="103"/>
  <c r="H320" i="103"/>
  <c r="I320" i="103"/>
  <c r="J320" i="103"/>
  <c r="K320" i="103"/>
  <c r="L320" i="103"/>
  <c r="M320" i="103"/>
  <c r="N320" i="103"/>
  <c r="O320" i="103"/>
  <c r="P320" i="103"/>
  <c r="Q320" i="103"/>
  <c r="R320" i="103"/>
  <c r="S320" i="103"/>
  <c r="T320" i="103"/>
  <c r="U320" i="103"/>
  <c r="V320" i="103"/>
  <c r="W320" i="103"/>
  <c r="X320" i="103"/>
  <c r="Y320" i="103"/>
  <c r="Z320" i="103"/>
  <c r="AA320" i="103"/>
  <c r="AB320" i="103"/>
  <c r="AC320" i="103"/>
  <c r="AD320" i="103"/>
  <c r="AE320" i="103"/>
  <c r="AF320" i="103"/>
  <c r="AG320" i="103"/>
  <c r="AH320" i="103"/>
  <c r="AI320" i="103"/>
  <c r="AJ320" i="103"/>
  <c r="AK320" i="103"/>
  <c r="AL320" i="103"/>
  <c r="AM320" i="103"/>
  <c r="AN320" i="103"/>
  <c r="AO320" i="103"/>
  <c r="AP320" i="103"/>
  <c r="AQ320" i="103"/>
  <c r="AR320" i="103"/>
  <c r="AS320" i="103"/>
  <c r="AT320" i="103"/>
  <c r="AU320" i="103"/>
  <c r="AV320" i="103"/>
  <c r="B321" i="103"/>
  <c r="C321" i="103"/>
  <c r="D321" i="103"/>
  <c r="E321" i="103"/>
  <c r="F321" i="103"/>
  <c r="G321" i="103"/>
  <c r="H321" i="103"/>
  <c r="I321" i="103"/>
  <c r="J321" i="103"/>
  <c r="K321" i="103"/>
  <c r="L321" i="103"/>
  <c r="M321" i="103"/>
  <c r="N321" i="103"/>
  <c r="O321" i="103"/>
  <c r="P321" i="103"/>
  <c r="Q321" i="103"/>
  <c r="R321" i="103"/>
  <c r="S321" i="103"/>
  <c r="T321" i="103"/>
  <c r="U321" i="103"/>
  <c r="V321" i="103"/>
  <c r="W321" i="103"/>
  <c r="X321" i="103"/>
  <c r="Y321" i="103"/>
  <c r="Z321" i="103"/>
  <c r="AA321" i="103"/>
  <c r="AB321" i="103"/>
  <c r="AC321" i="103"/>
  <c r="AD321" i="103"/>
  <c r="AE321" i="103"/>
  <c r="AF321" i="103"/>
  <c r="AG321" i="103"/>
  <c r="AH321" i="103"/>
  <c r="AI321" i="103"/>
  <c r="AJ321" i="103"/>
  <c r="AK321" i="103"/>
  <c r="AL321" i="103"/>
  <c r="AM321" i="103"/>
  <c r="AN321" i="103"/>
  <c r="AO321" i="103"/>
  <c r="AP321" i="103"/>
  <c r="AQ321" i="103"/>
  <c r="AR321" i="103"/>
  <c r="AS321" i="103"/>
  <c r="AT321" i="103"/>
  <c r="AU321" i="103"/>
  <c r="AV321" i="103"/>
  <c r="B322" i="103"/>
  <c r="C322" i="103"/>
  <c r="D322" i="103"/>
  <c r="E322" i="103"/>
  <c r="F322" i="103"/>
  <c r="G322" i="103"/>
  <c r="H322" i="103"/>
  <c r="I322" i="103"/>
  <c r="J322" i="103"/>
  <c r="K322" i="103"/>
  <c r="L322" i="103"/>
  <c r="M322" i="103"/>
  <c r="N322" i="103"/>
  <c r="O322" i="103"/>
  <c r="P322" i="103"/>
  <c r="Q322" i="103"/>
  <c r="R322" i="103"/>
  <c r="S322" i="103"/>
  <c r="T322" i="103"/>
  <c r="U322" i="103"/>
  <c r="V322" i="103"/>
  <c r="W322" i="103"/>
  <c r="X322" i="103"/>
  <c r="Y322" i="103"/>
  <c r="Z322" i="103"/>
  <c r="AA322" i="103"/>
  <c r="AB322" i="103"/>
  <c r="AC322" i="103"/>
  <c r="AD322" i="103"/>
  <c r="AE322" i="103"/>
  <c r="AF322" i="103"/>
  <c r="AG322" i="103"/>
  <c r="AH322" i="103"/>
  <c r="AI322" i="103"/>
  <c r="AJ322" i="103"/>
  <c r="AK322" i="103"/>
  <c r="AL322" i="103"/>
  <c r="AM322" i="103"/>
  <c r="AN322" i="103"/>
  <c r="AO322" i="103"/>
  <c r="AP322" i="103"/>
  <c r="AQ322" i="103"/>
  <c r="AR322" i="103"/>
  <c r="AS322" i="103"/>
  <c r="AT322" i="103"/>
  <c r="AU322" i="103"/>
  <c r="AV322" i="103"/>
  <c r="B323" i="103"/>
  <c r="C323" i="103"/>
  <c r="D323" i="103"/>
  <c r="E323" i="103"/>
  <c r="F323" i="103"/>
  <c r="G323" i="103"/>
  <c r="H323" i="103"/>
  <c r="I323" i="103"/>
  <c r="J323" i="103"/>
  <c r="K323" i="103"/>
  <c r="L323" i="103"/>
  <c r="M323" i="103"/>
  <c r="N323" i="103"/>
  <c r="O323" i="103"/>
  <c r="P323" i="103"/>
  <c r="Q323" i="103"/>
  <c r="R323" i="103"/>
  <c r="S323" i="103"/>
  <c r="T323" i="103"/>
  <c r="U323" i="103"/>
  <c r="V323" i="103"/>
  <c r="W323" i="103"/>
  <c r="X323" i="103"/>
  <c r="Y323" i="103"/>
  <c r="Z323" i="103"/>
  <c r="AA323" i="103"/>
  <c r="AB323" i="103"/>
  <c r="AC323" i="103"/>
  <c r="AD323" i="103"/>
  <c r="AE323" i="103"/>
  <c r="AF323" i="103"/>
  <c r="AG323" i="103"/>
  <c r="AH323" i="103"/>
  <c r="AI323" i="103"/>
  <c r="AJ323" i="103"/>
  <c r="AK323" i="103"/>
  <c r="AL323" i="103"/>
  <c r="AM323" i="103"/>
  <c r="AN323" i="103"/>
  <c r="AO323" i="103"/>
  <c r="AP323" i="103"/>
  <c r="AQ323" i="103"/>
  <c r="AR323" i="103"/>
  <c r="AS323" i="103"/>
  <c r="AT323" i="103"/>
  <c r="AU323" i="103"/>
  <c r="AV323" i="103"/>
  <c r="B324" i="103"/>
  <c r="C324" i="103"/>
  <c r="D324" i="103"/>
  <c r="E324" i="103"/>
  <c r="F324" i="103"/>
  <c r="G324" i="103"/>
  <c r="H324" i="103"/>
  <c r="I324" i="103"/>
  <c r="J324" i="103"/>
  <c r="K324" i="103"/>
  <c r="L324" i="103"/>
  <c r="M324" i="103"/>
  <c r="N324" i="103"/>
  <c r="O324" i="103"/>
  <c r="P324" i="103"/>
  <c r="Q324" i="103"/>
  <c r="R324" i="103"/>
  <c r="S324" i="103"/>
  <c r="T324" i="103"/>
  <c r="U324" i="103"/>
  <c r="V324" i="103"/>
  <c r="W324" i="103"/>
  <c r="X324" i="103"/>
  <c r="Y324" i="103"/>
  <c r="Z324" i="103"/>
  <c r="AA324" i="103"/>
  <c r="AB324" i="103"/>
  <c r="AC324" i="103"/>
  <c r="AD324" i="103"/>
  <c r="AE324" i="103"/>
  <c r="AF324" i="103"/>
  <c r="AG324" i="103"/>
  <c r="AH324" i="103"/>
  <c r="AI324" i="103"/>
  <c r="AJ324" i="103"/>
  <c r="AK324" i="103"/>
  <c r="AL324" i="103"/>
  <c r="AM324" i="103"/>
  <c r="AN324" i="103"/>
  <c r="AO324" i="103"/>
  <c r="AP324" i="103"/>
  <c r="AQ324" i="103"/>
  <c r="AR324" i="103"/>
  <c r="AS324" i="103"/>
  <c r="AT324" i="103"/>
  <c r="AU324" i="103"/>
  <c r="AV324" i="103"/>
  <c r="B325" i="103"/>
  <c r="C325" i="103"/>
  <c r="D325" i="103"/>
  <c r="E325" i="103"/>
  <c r="F325" i="103"/>
  <c r="G325" i="103"/>
  <c r="H325" i="103"/>
  <c r="I325" i="103"/>
  <c r="J325" i="103"/>
  <c r="K325" i="103"/>
  <c r="L325" i="103"/>
  <c r="M325" i="103"/>
  <c r="N325" i="103"/>
  <c r="O325" i="103"/>
  <c r="P325" i="103"/>
  <c r="Q325" i="103"/>
  <c r="R325" i="103"/>
  <c r="S325" i="103"/>
  <c r="T325" i="103"/>
  <c r="U325" i="103"/>
  <c r="V325" i="103"/>
  <c r="W325" i="103"/>
  <c r="X325" i="103"/>
  <c r="Y325" i="103"/>
  <c r="Z325" i="103"/>
  <c r="AA325" i="103"/>
  <c r="AB325" i="103"/>
  <c r="AC325" i="103"/>
  <c r="AD325" i="103"/>
  <c r="AE325" i="103"/>
  <c r="AF325" i="103"/>
  <c r="AG325" i="103"/>
  <c r="AH325" i="103"/>
  <c r="AI325" i="103"/>
  <c r="AJ325" i="103"/>
  <c r="AK325" i="103"/>
  <c r="AL325" i="103"/>
  <c r="AM325" i="103"/>
  <c r="AN325" i="103"/>
  <c r="AO325" i="103"/>
  <c r="AP325" i="103"/>
  <c r="AQ325" i="103"/>
  <c r="AR325" i="103"/>
  <c r="AS325" i="103"/>
  <c r="AT325" i="103"/>
  <c r="AU325" i="103"/>
  <c r="AV325" i="103"/>
  <c r="B326" i="103"/>
  <c r="C326" i="103"/>
  <c r="D326" i="103"/>
  <c r="E326" i="103"/>
  <c r="F326" i="103"/>
  <c r="G326" i="103"/>
  <c r="H326" i="103"/>
  <c r="I326" i="103"/>
  <c r="J326" i="103"/>
  <c r="K326" i="103"/>
  <c r="L326" i="103"/>
  <c r="M326" i="103"/>
  <c r="N326" i="103"/>
  <c r="O326" i="103"/>
  <c r="P326" i="103"/>
  <c r="Q326" i="103"/>
  <c r="R326" i="103"/>
  <c r="S326" i="103"/>
  <c r="T326" i="103"/>
  <c r="U326" i="103"/>
  <c r="V326" i="103"/>
  <c r="W326" i="103"/>
  <c r="X326" i="103"/>
  <c r="Y326" i="103"/>
  <c r="Z326" i="103"/>
  <c r="AA326" i="103"/>
  <c r="AB326" i="103"/>
  <c r="AC326" i="103"/>
  <c r="AD326" i="103"/>
  <c r="AE326" i="103"/>
  <c r="AF326" i="103"/>
  <c r="AG326" i="103"/>
  <c r="AH326" i="103"/>
  <c r="AI326" i="103"/>
  <c r="AJ326" i="103"/>
  <c r="AK326" i="103"/>
  <c r="AL326" i="103"/>
  <c r="AM326" i="103"/>
  <c r="AN326" i="103"/>
  <c r="AO326" i="103"/>
  <c r="AP326" i="103"/>
  <c r="AQ326" i="103"/>
  <c r="AR326" i="103"/>
  <c r="AS326" i="103"/>
  <c r="AT326" i="103"/>
  <c r="AU326" i="103"/>
  <c r="AV326" i="103"/>
  <c r="B327" i="103"/>
  <c r="C327" i="103"/>
  <c r="D327" i="103"/>
  <c r="E327" i="103"/>
  <c r="F327" i="103"/>
  <c r="G327" i="103"/>
  <c r="H327" i="103"/>
  <c r="I327" i="103"/>
  <c r="J327" i="103"/>
  <c r="K327" i="103"/>
  <c r="L327" i="103"/>
  <c r="M327" i="103"/>
  <c r="N327" i="103"/>
  <c r="O327" i="103"/>
  <c r="P327" i="103"/>
  <c r="Q327" i="103"/>
  <c r="R327" i="103"/>
  <c r="S327" i="103"/>
  <c r="T327" i="103"/>
  <c r="U327" i="103"/>
  <c r="V327" i="103"/>
  <c r="W327" i="103"/>
  <c r="X327" i="103"/>
  <c r="Y327" i="103"/>
  <c r="Z327" i="103"/>
  <c r="AA327" i="103"/>
  <c r="AB327" i="103"/>
  <c r="AC327" i="103"/>
  <c r="AD327" i="103"/>
  <c r="AE327" i="103"/>
  <c r="AF327" i="103"/>
  <c r="AG327" i="103"/>
  <c r="AH327" i="103"/>
  <c r="AI327" i="103"/>
  <c r="AJ327" i="103"/>
  <c r="AK327" i="103"/>
  <c r="AL327" i="103"/>
  <c r="AM327" i="103"/>
  <c r="AN327" i="103"/>
  <c r="AO327" i="103"/>
  <c r="AP327" i="103"/>
  <c r="AQ327" i="103"/>
  <c r="AR327" i="103"/>
  <c r="AS327" i="103"/>
  <c r="AT327" i="103"/>
  <c r="AU327" i="103"/>
  <c r="AV327" i="103"/>
  <c r="B328" i="103"/>
  <c r="C328" i="103"/>
  <c r="D328" i="103"/>
  <c r="E328" i="103"/>
  <c r="F328" i="103"/>
  <c r="G328" i="103"/>
  <c r="H328" i="103"/>
  <c r="I328" i="103"/>
  <c r="J328" i="103"/>
  <c r="K328" i="103"/>
  <c r="L328" i="103"/>
  <c r="M328" i="103"/>
  <c r="N328" i="103"/>
  <c r="O328" i="103"/>
  <c r="P328" i="103"/>
  <c r="Q328" i="103"/>
  <c r="R328" i="103"/>
  <c r="S328" i="103"/>
  <c r="T328" i="103"/>
  <c r="U328" i="103"/>
  <c r="V328" i="103"/>
  <c r="W328" i="103"/>
  <c r="X328" i="103"/>
  <c r="Y328" i="103"/>
  <c r="Z328" i="103"/>
  <c r="AA328" i="103"/>
  <c r="AB328" i="103"/>
  <c r="AC328" i="103"/>
  <c r="AD328" i="103"/>
  <c r="AE328" i="103"/>
  <c r="AF328" i="103"/>
  <c r="AG328" i="103"/>
  <c r="AH328" i="103"/>
  <c r="AI328" i="103"/>
  <c r="AJ328" i="103"/>
  <c r="AK328" i="103"/>
  <c r="AL328" i="103"/>
  <c r="AM328" i="103"/>
  <c r="AN328" i="103"/>
  <c r="AO328" i="103"/>
  <c r="AP328" i="103"/>
  <c r="AQ328" i="103"/>
  <c r="AR328" i="103"/>
  <c r="AS328" i="103"/>
  <c r="AT328" i="103"/>
  <c r="AU328" i="103"/>
  <c r="AV328" i="103"/>
  <c r="B329" i="103"/>
  <c r="C329" i="103"/>
  <c r="D329" i="103"/>
  <c r="E329" i="103"/>
  <c r="F329" i="103"/>
  <c r="G329" i="103"/>
  <c r="H329" i="103"/>
  <c r="I329" i="103"/>
  <c r="J329" i="103"/>
  <c r="K329" i="103"/>
  <c r="L329" i="103"/>
  <c r="M329" i="103"/>
  <c r="N329" i="103"/>
  <c r="O329" i="103"/>
  <c r="P329" i="103"/>
  <c r="Q329" i="103"/>
  <c r="R329" i="103"/>
  <c r="S329" i="103"/>
  <c r="T329" i="103"/>
  <c r="U329" i="103"/>
  <c r="V329" i="103"/>
  <c r="W329" i="103"/>
  <c r="X329" i="103"/>
  <c r="Y329" i="103"/>
  <c r="Z329" i="103"/>
  <c r="AA329" i="103"/>
  <c r="AB329" i="103"/>
  <c r="AC329" i="103"/>
  <c r="AD329" i="103"/>
  <c r="AE329" i="103"/>
  <c r="AF329" i="103"/>
  <c r="AG329" i="103"/>
  <c r="AH329" i="103"/>
  <c r="AI329" i="103"/>
  <c r="AJ329" i="103"/>
  <c r="AK329" i="103"/>
  <c r="AL329" i="103"/>
  <c r="AM329" i="103"/>
  <c r="AN329" i="103"/>
  <c r="AO329" i="103"/>
  <c r="AP329" i="103"/>
  <c r="AQ329" i="103"/>
  <c r="AR329" i="103"/>
  <c r="AS329" i="103"/>
  <c r="AT329" i="103"/>
  <c r="AU329" i="103"/>
  <c r="AV329" i="103"/>
  <c r="AV307" i="103"/>
  <c r="AU307" i="103"/>
  <c r="AT307" i="103"/>
  <c r="AS307" i="103"/>
  <c r="AR307" i="103"/>
  <c r="AQ307" i="103"/>
  <c r="AP307" i="103"/>
  <c r="AO307" i="103"/>
  <c r="AN307" i="103"/>
  <c r="AM307" i="103"/>
  <c r="AL307" i="103"/>
  <c r="AK307" i="103"/>
  <c r="AJ307" i="103"/>
  <c r="AI307" i="103"/>
  <c r="AH307" i="103"/>
  <c r="AG307" i="103"/>
  <c r="AF307" i="103"/>
  <c r="AE307" i="103"/>
  <c r="AD307" i="103"/>
  <c r="AC307" i="103"/>
  <c r="AB307" i="103"/>
  <c r="AA307" i="103"/>
  <c r="Z307" i="103"/>
  <c r="Y307" i="103"/>
  <c r="X307" i="103"/>
  <c r="W307" i="103"/>
  <c r="V307" i="103"/>
  <c r="U307" i="103"/>
  <c r="T307" i="103"/>
  <c r="S307" i="103"/>
  <c r="R307" i="103"/>
  <c r="Q307" i="103"/>
  <c r="P307" i="103"/>
  <c r="O307" i="103"/>
  <c r="N307" i="103"/>
  <c r="M307" i="103"/>
  <c r="L307" i="103"/>
  <c r="K307" i="103"/>
  <c r="J307" i="103"/>
  <c r="I307" i="103"/>
  <c r="H307" i="103"/>
  <c r="G307" i="103"/>
  <c r="F307" i="103"/>
  <c r="E307" i="103"/>
  <c r="D307" i="103"/>
  <c r="C307" i="103"/>
  <c r="B307" i="103"/>
  <c r="AV306" i="103"/>
  <c r="AU306" i="103"/>
  <c r="AT306" i="103"/>
  <c r="AS306" i="103"/>
  <c r="AR306" i="103"/>
  <c r="AQ306" i="103"/>
  <c r="AP306" i="103"/>
  <c r="AO306" i="103"/>
  <c r="AN306" i="103"/>
  <c r="AM306" i="103"/>
  <c r="AL306" i="103"/>
  <c r="AK306" i="103"/>
  <c r="AJ306" i="103"/>
  <c r="AI306" i="103"/>
  <c r="AH306" i="103"/>
  <c r="AG306" i="103"/>
  <c r="AF306" i="103"/>
  <c r="AE306" i="103"/>
  <c r="AD306" i="103"/>
  <c r="AC306" i="103"/>
  <c r="AB306" i="103"/>
  <c r="AA306" i="103"/>
  <c r="Z306" i="103"/>
  <c r="Y306" i="103"/>
  <c r="X306" i="103"/>
  <c r="W306" i="103"/>
  <c r="V306" i="103"/>
  <c r="U306" i="103"/>
  <c r="T306" i="103"/>
  <c r="S306" i="103"/>
  <c r="R306" i="103"/>
  <c r="Q306" i="103"/>
  <c r="P306" i="103"/>
  <c r="O306" i="103"/>
  <c r="N306" i="103"/>
  <c r="M306" i="103"/>
  <c r="L306" i="103"/>
  <c r="K306" i="103"/>
  <c r="J306" i="103"/>
  <c r="I306" i="103"/>
  <c r="H306" i="103"/>
  <c r="G306" i="103"/>
  <c r="F306" i="103"/>
  <c r="E306" i="103"/>
  <c r="D306" i="103"/>
  <c r="C306" i="103"/>
  <c r="B306" i="103"/>
  <c r="AV305" i="103"/>
  <c r="AU305" i="103"/>
  <c r="AT305" i="103"/>
  <c r="AS305" i="103"/>
  <c r="AR305" i="103"/>
  <c r="AQ305" i="103"/>
  <c r="AP305" i="103"/>
  <c r="AO305" i="103"/>
  <c r="AN305" i="103"/>
  <c r="AM305" i="103"/>
  <c r="AL305" i="103"/>
  <c r="AK305" i="103"/>
  <c r="AJ305" i="103"/>
  <c r="AI305" i="103"/>
  <c r="AH305" i="103"/>
  <c r="AG305" i="103"/>
  <c r="AF305" i="103"/>
  <c r="AE305" i="103"/>
  <c r="AD305" i="103"/>
  <c r="AC305" i="103"/>
  <c r="AB305" i="103"/>
  <c r="AA305" i="103"/>
  <c r="Z305" i="103"/>
  <c r="Y305" i="103"/>
  <c r="X305" i="103"/>
  <c r="W305" i="103"/>
  <c r="V305" i="103"/>
  <c r="U305" i="103"/>
  <c r="T305" i="103"/>
  <c r="S305" i="103"/>
  <c r="R305" i="103"/>
  <c r="Q305" i="103"/>
  <c r="P305" i="103"/>
  <c r="O305" i="103"/>
  <c r="N305" i="103"/>
  <c r="M305" i="103"/>
  <c r="L305" i="103"/>
  <c r="K305" i="103"/>
  <c r="J305" i="103"/>
  <c r="I305" i="103"/>
  <c r="H305" i="103"/>
  <c r="G305" i="103"/>
  <c r="F305" i="103"/>
  <c r="E305" i="103"/>
  <c r="D305" i="103"/>
  <c r="C305" i="103"/>
  <c r="B305" i="103"/>
  <c r="AV304" i="103"/>
  <c r="AU304" i="103"/>
  <c r="AT304" i="103"/>
  <c r="AS304" i="103"/>
  <c r="AR304" i="103"/>
  <c r="AQ304" i="103"/>
  <c r="AP304" i="103"/>
  <c r="AO304" i="103"/>
  <c r="AN304" i="103"/>
  <c r="AM304" i="103"/>
  <c r="AL304" i="103"/>
  <c r="AK304" i="103"/>
  <c r="AJ304" i="103"/>
  <c r="AI304" i="103"/>
  <c r="AH304" i="103"/>
  <c r="AG304" i="103"/>
  <c r="AF304" i="103"/>
  <c r="AE304" i="103"/>
  <c r="AD304" i="103"/>
  <c r="AC304" i="103"/>
  <c r="AB304" i="103"/>
  <c r="AA304" i="103"/>
  <c r="Z304" i="103"/>
  <c r="Y304" i="103"/>
  <c r="X304" i="103"/>
  <c r="W304" i="103"/>
  <c r="V304" i="103"/>
  <c r="U304" i="103"/>
  <c r="T304" i="103"/>
  <c r="S304" i="103"/>
  <c r="R304" i="103"/>
  <c r="Q304" i="103"/>
  <c r="P304" i="103"/>
  <c r="O304" i="103"/>
  <c r="N304" i="103"/>
  <c r="M304" i="103"/>
  <c r="L304" i="103"/>
  <c r="K304" i="103"/>
  <c r="J304" i="103"/>
  <c r="I304" i="103"/>
  <c r="H304" i="103"/>
  <c r="G304" i="103"/>
  <c r="F304" i="103"/>
  <c r="E304" i="103"/>
  <c r="D304" i="103"/>
  <c r="C304" i="103"/>
  <c r="B304" i="103"/>
  <c r="AV303" i="103"/>
  <c r="AU303" i="103"/>
  <c r="AT303" i="103"/>
  <c r="AS303" i="103"/>
  <c r="AR303" i="103"/>
  <c r="AQ303" i="103"/>
  <c r="AP303" i="103"/>
  <c r="AO303" i="103"/>
  <c r="AN303" i="103"/>
  <c r="AM303" i="103"/>
  <c r="AL303" i="103"/>
  <c r="AK303" i="103"/>
  <c r="AJ303" i="103"/>
  <c r="AI303" i="103"/>
  <c r="AH303" i="103"/>
  <c r="AG303" i="103"/>
  <c r="AF303" i="103"/>
  <c r="AE303" i="103"/>
  <c r="AD303" i="103"/>
  <c r="AC303" i="103"/>
  <c r="AB303" i="103"/>
  <c r="AA303" i="103"/>
  <c r="Z303" i="103"/>
  <c r="Y303" i="103"/>
  <c r="X303" i="103"/>
  <c r="W303" i="103"/>
  <c r="V303" i="103"/>
  <c r="U303" i="103"/>
  <c r="T303" i="103"/>
  <c r="S303" i="103"/>
  <c r="R303" i="103"/>
  <c r="Q303" i="103"/>
  <c r="P303" i="103"/>
  <c r="O303" i="103"/>
  <c r="N303" i="103"/>
  <c r="M303" i="103"/>
  <c r="L303" i="103"/>
  <c r="K303" i="103"/>
  <c r="J303" i="103"/>
  <c r="I303" i="103"/>
  <c r="H303" i="103"/>
  <c r="G303" i="103"/>
  <c r="F303" i="103"/>
  <c r="E303" i="103"/>
  <c r="D303" i="103"/>
  <c r="C303" i="103"/>
  <c r="B303" i="103"/>
  <c r="AV302" i="103"/>
  <c r="AU302" i="103"/>
  <c r="AT302" i="103"/>
  <c r="AS302" i="103"/>
  <c r="AR302" i="103"/>
  <c r="AQ302" i="103"/>
  <c r="AP302" i="103"/>
  <c r="AO302" i="103"/>
  <c r="AN302" i="103"/>
  <c r="AM302" i="103"/>
  <c r="AL302" i="103"/>
  <c r="AK302" i="103"/>
  <c r="AJ302" i="103"/>
  <c r="AI302" i="103"/>
  <c r="AH302" i="103"/>
  <c r="AG302" i="103"/>
  <c r="AF302" i="103"/>
  <c r="AE302" i="103"/>
  <c r="AD302" i="103"/>
  <c r="AC302" i="103"/>
  <c r="AB302" i="103"/>
  <c r="AA302" i="103"/>
  <c r="Z302" i="103"/>
  <c r="Y302" i="103"/>
  <c r="X302" i="103"/>
  <c r="W302" i="103"/>
  <c r="V302" i="103"/>
  <c r="U302" i="103"/>
  <c r="T302" i="103"/>
  <c r="S302" i="103"/>
  <c r="R302" i="103"/>
  <c r="Q302" i="103"/>
  <c r="P302" i="103"/>
  <c r="O302" i="103"/>
  <c r="N302" i="103"/>
  <c r="M302" i="103"/>
  <c r="L302" i="103"/>
  <c r="K302" i="103"/>
  <c r="J302" i="103"/>
  <c r="I302" i="103"/>
  <c r="H302" i="103"/>
  <c r="G302" i="103"/>
  <c r="F302" i="103"/>
  <c r="E302" i="103"/>
  <c r="D302" i="103"/>
  <c r="C302" i="103"/>
  <c r="B302" i="103"/>
  <c r="AV301" i="103"/>
  <c r="AU301" i="103"/>
  <c r="AT301" i="103"/>
  <c r="AS301" i="103"/>
  <c r="AR301" i="103"/>
  <c r="AQ301" i="103"/>
  <c r="AP301" i="103"/>
  <c r="AO301" i="103"/>
  <c r="AN301" i="103"/>
  <c r="AM301" i="103"/>
  <c r="AL301" i="103"/>
  <c r="AK301" i="103"/>
  <c r="AJ301" i="103"/>
  <c r="AI301" i="103"/>
  <c r="AH301" i="103"/>
  <c r="AG301" i="103"/>
  <c r="AF301" i="103"/>
  <c r="AE301" i="103"/>
  <c r="AD301" i="103"/>
  <c r="AC301" i="103"/>
  <c r="AB301" i="103"/>
  <c r="AA301" i="103"/>
  <c r="Z301" i="103"/>
  <c r="Y301" i="103"/>
  <c r="X301" i="103"/>
  <c r="W301" i="103"/>
  <c r="V301" i="103"/>
  <c r="U301" i="103"/>
  <c r="T301" i="103"/>
  <c r="S301" i="103"/>
  <c r="R301" i="103"/>
  <c r="Q301" i="103"/>
  <c r="P301" i="103"/>
  <c r="O301" i="103"/>
  <c r="N301" i="103"/>
  <c r="M301" i="103"/>
  <c r="L301" i="103"/>
  <c r="K301" i="103"/>
  <c r="J301" i="103"/>
  <c r="I301" i="103"/>
  <c r="H301" i="103"/>
  <c r="G301" i="103"/>
  <c r="F301" i="103"/>
  <c r="E301" i="103"/>
  <c r="D301" i="103"/>
  <c r="C301" i="103"/>
  <c r="B301" i="103"/>
  <c r="AV300" i="103"/>
  <c r="AU300" i="103"/>
  <c r="AT300" i="103"/>
  <c r="AS300" i="103"/>
  <c r="AR300" i="103"/>
  <c r="AQ300" i="103"/>
  <c r="AP300" i="103"/>
  <c r="AO300" i="103"/>
  <c r="AN300" i="103"/>
  <c r="AM300" i="103"/>
  <c r="AL300" i="103"/>
  <c r="AK300" i="103"/>
  <c r="AJ300" i="103"/>
  <c r="AI300" i="103"/>
  <c r="AH300" i="103"/>
  <c r="AG300" i="103"/>
  <c r="AF300" i="103"/>
  <c r="AE300" i="103"/>
  <c r="AD300" i="103"/>
  <c r="AC300" i="103"/>
  <c r="AB300" i="103"/>
  <c r="AA300" i="103"/>
  <c r="Z300" i="103"/>
  <c r="Y300" i="103"/>
  <c r="X300" i="103"/>
  <c r="W300" i="103"/>
  <c r="V300" i="103"/>
  <c r="U300" i="103"/>
  <c r="T300" i="103"/>
  <c r="S300" i="103"/>
  <c r="R300" i="103"/>
  <c r="Q300" i="103"/>
  <c r="P300" i="103"/>
  <c r="O300" i="103"/>
  <c r="N300" i="103"/>
  <c r="M300" i="103"/>
  <c r="L300" i="103"/>
  <c r="K300" i="103"/>
  <c r="J300" i="103"/>
  <c r="I300" i="103"/>
  <c r="H300" i="103"/>
  <c r="G300" i="103"/>
  <c r="F300" i="103"/>
  <c r="E300" i="103"/>
  <c r="D300" i="103"/>
  <c r="C300" i="103"/>
  <c r="B300" i="103"/>
  <c r="B291" i="103"/>
  <c r="C291" i="103"/>
  <c r="D291" i="103"/>
  <c r="E291" i="103"/>
  <c r="F291" i="103"/>
  <c r="G291" i="103"/>
  <c r="H291" i="103"/>
  <c r="I291" i="103"/>
  <c r="J291" i="103"/>
  <c r="K291" i="103"/>
  <c r="L291" i="103"/>
  <c r="M291" i="103"/>
  <c r="N291" i="103"/>
  <c r="O291" i="103"/>
  <c r="P291" i="103"/>
  <c r="Q291" i="103"/>
  <c r="R291" i="103"/>
  <c r="S291" i="103"/>
  <c r="T291" i="103"/>
  <c r="U291" i="103"/>
  <c r="V291" i="103"/>
  <c r="W291" i="103"/>
  <c r="X291" i="103"/>
  <c r="Y291" i="103"/>
  <c r="Z291" i="103"/>
  <c r="AA291" i="103"/>
  <c r="AB291" i="103"/>
  <c r="AC291" i="103"/>
  <c r="AD291" i="103"/>
  <c r="AE291" i="103"/>
  <c r="AF291" i="103"/>
  <c r="AG291" i="103"/>
  <c r="AH291" i="103"/>
  <c r="AI291" i="103"/>
  <c r="AJ291" i="103"/>
  <c r="AK291" i="103"/>
  <c r="AL291" i="103"/>
  <c r="AM291" i="103"/>
  <c r="AN291" i="103"/>
  <c r="AO291" i="103"/>
  <c r="AP291" i="103"/>
  <c r="AQ291" i="103"/>
  <c r="AR291" i="103"/>
  <c r="AS291" i="103"/>
  <c r="AT291" i="103"/>
  <c r="AU291" i="103"/>
  <c r="AV291" i="103"/>
  <c r="B292" i="103"/>
  <c r="C292" i="103"/>
  <c r="D292" i="103"/>
  <c r="E292" i="103"/>
  <c r="F292" i="103"/>
  <c r="G292" i="103"/>
  <c r="H292" i="103"/>
  <c r="I292" i="103"/>
  <c r="J292" i="103"/>
  <c r="K292" i="103"/>
  <c r="L292" i="103"/>
  <c r="M292" i="103"/>
  <c r="N292" i="103"/>
  <c r="O292" i="103"/>
  <c r="P292" i="103"/>
  <c r="Q292" i="103"/>
  <c r="R292" i="103"/>
  <c r="S292" i="103"/>
  <c r="T292" i="103"/>
  <c r="U292" i="103"/>
  <c r="V292" i="103"/>
  <c r="W292" i="103"/>
  <c r="X292" i="103"/>
  <c r="Y292" i="103"/>
  <c r="Z292" i="103"/>
  <c r="AA292" i="103"/>
  <c r="AB292" i="103"/>
  <c r="AC292" i="103"/>
  <c r="AD292" i="103"/>
  <c r="AE292" i="103"/>
  <c r="AF292" i="103"/>
  <c r="AG292" i="103"/>
  <c r="AH292" i="103"/>
  <c r="AI292" i="103"/>
  <c r="AJ292" i="103"/>
  <c r="AK292" i="103"/>
  <c r="AL292" i="103"/>
  <c r="AM292" i="103"/>
  <c r="AN292" i="103"/>
  <c r="AO292" i="103"/>
  <c r="AP292" i="103"/>
  <c r="AQ292" i="103"/>
  <c r="AR292" i="103"/>
  <c r="AS292" i="103"/>
  <c r="AT292" i="103"/>
  <c r="AU292" i="103"/>
  <c r="AV292" i="103"/>
  <c r="B293" i="103"/>
  <c r="C293" i="103"/>
  <c r="D293" i="103"/>
  <c r="E293" i="103"/>
  <c r="F293" i="103"/>
  <c r="G293" i="103"/>
  <c r="H293" i="103"/>
  <c r="I293" i="103"/>
  <c r="J293" i="103"/>
  <c r="K293" i="103"/>
  <c r="L293" i="103"/>
  <c r="M293" i="103"/>
  <c r="N293" i="103"/>
  <c r="O293" i="103"/>
  <c r="P293" i="103"/>
  <c r="Q293" i="103"/>
  <c r="R293" i="103"/>
  <c r="S293" i="103"/>
  <c r="T293" i="103"/>
  <c r="U293" i="103"/>
  <c r="V293" i="103"/>
  <c r="W293" i="103"/>
  <c r="X293" i="103"/>
  <c r="Y293" i="103"/>
  <c r="Z293" i="103"/>
  <c r="AA293" i="103"/>
  <c r="AB293" i="103"/>
  <c r="AC293" i="103"/>
  <c r="AD293" i="103"/>
  <c r="AE293" i="103"/>
  <c r="AF293" i="103"/>
  <c r="AG293" i="103"/>
  <c r="AH293" i="103"/>
  <c r="AI293" i="103"/>
  <c r="AJ293" i="103"/>
  <c r="AK293" i="103"/>
  <c r="AL293" i="103"/>
  <c r="AM293" i="103"/>
  <c r="AN293" i="103"/>
  <c r="AO293" i="103"/>
  <c r="AP293" i="103"/>
  <c r="AQ293" i="103"/>
  <c r="AR293" i="103"/>
  <c r="AS293" i="103"/>
  <c r="AT293" i="103"/>
  <c r="AU293" i="103"/>
  <c r="AV293" i="103"/>
  <c r="B294" i="103"/>
  <c r="C294" i="103"/>
  <c r="D294" i="103"/>
  <c r="E294" i="103"/>
  <c r="F294" i="103"/>
  <c r="G294" i="103"/>
  <c r="H294" i="103"/>
  <c r="I294" i="103"/>
  <c r="J294" i="103"/>
  <c r="K294" i="103"/>
  <c r="L294" i="103"/>
  <c r="M294" i="103"/>
  <c r="N294" i="103"/>
  <c r="O294" i="103"/>
  <c r="P294" i="103"/>
  <c r="Q294" i="103"/>
  <c r="R294" i="103"/>
  <c r="S294" i="103"/>
  <c r="T294" i="103"/>
  <c r="U294" i="103"/>
  <c r="V294" i="103"/>
  <c r="W294" i="103"/>
  <c r="X294" i="103"/>
  <c r="Y294" i="103"/>
  <c r="Z294" i="103"/>
  <c r="AA294" i="103"/>
  <c r="AB294" i="103"/>
  <c r="AC294" i="103"/>
  <c r="AD294" i="103"/>
  <c r="AE294" i="103"/>
  <c r="AF294" i="103"/>
  <c r="AG294" i="103"/>
  <c r="AH294" i="103"/>
  <c r="AI294" i="103"/>
  <c r="AJ294" i="103"/>
  <c r="AK294" i="103"/>
  <c r="AL294" i="103"/>
  <c r="AM294" i="103"/>
  <c r="AN294" i="103"/>
  <c r="AO294" i="103"/>
  <c r="AP294" i="103"/>
  <c r="AQ294" i="103"/>
  <c r="AR294" i="103"/>
  <c r="AS294" i="103"/>
  <c r="AT294" i="103"/>
  <c r="AU294" i="103"/>
  <c r="AV294" i="103"/>
  <c r="B295" i="103"/>
  <c r="C295" i="103"/>
  <c r="D295" i="103"/>
  <c r="E295" i="103"/>
  <c r="F295" i="103"/>
  <c r="G295" i="103"/>
  <c r="H295" i="103"/>
  <c r="I295" i="103"/>
  <c r="J295" i="103"/>
  <c r="K295" i="103"/>
  <c r="L295" i="103"/>
  <c r="M295" i="103"/>
  <c r="N295" i="103"/>
  <c r="O295" i="103"/>
  <c r="P295" i="103"/>
  <c r="Q295" i="103"/>
  <c r="R295" i="103"/>
  <c r="S295" i="103"/>
  <c r="T295" i="103"/>
  <c r="U295" i="103"/>
  <c r="V295" i="103"/>
  <c r="W295" i="103"/>
  <c r="X295" i="103"/>
  <c r="Y295" i="103"/>
  <c r="Z295" i="103"/>
  <c r="AA295" i="103"/>
  <c r="AB295" i="103"/>
  <c r="AC295" i="103"/>
  <c r="AD295" i="103"/>
  <c r="AE295" i="103"/>
  <c r="AF295" i="103"/>
  <c r="AG295" i="103"/>
  <c r="AH295" i="103"/>
  <c r="AI295" i="103"/>
  <c r="AJ295" i="103"/>
  <c r="AK295" i="103"/>
  <c r="AL295" i="103"/>
  <c r="AM295" i="103"/>
  <c r="AN295" i="103"/>
  <c r="AO295" i="103"/>
  <c r="AP295" i="103"/>
  <c r="AQ295" i="103"/>
  <c r="AR295" i="103"/>
  <c r="AS295" i="103"/>
  <c r="AT295" i="103"/>
  <c r="AU295" i="103"/>
  <c r="AV295" i="103"/>
  <c r="B296" i="103"/>
  <c r="C296" i="103"/>
  <c r="D296" i="103"/>
  <c r="E296" i="103"/>
  <c r="F296" i="103"/>
  <c r="G296" i="103"/>
  <c r="H296" i="103"/>
  <c r="I296" i="103"/>
  <c r="J296" i="103"/>
  <c r="K296" i="103"/>
  <c r="L296" i="103"/>
  <c r="M296" i="103"/>
  <c r="N296" i="103"/>
  <c r="O296" i="103"/>
  <c r="P296" i="103"/>
  <c r="Q296" i="103"/>
  <c r="R296" i="103"/>
  <c r="S296" i="103"/>
  <c r="T296" i="103"/>
  <c r="U296" i="103"/>
  <c r="V296" i="103"/>
  <c r="W296" i="103"/>
  <c r="X296" i="103"/>
  <c r="Y296" i="103"/>
  <c r="Z296" i="103"/>
  <c r="AA296" i="103"/>
  <c r="AB296" i="103"/>
  <c r="AC296" i="103"/>
  <c r="AD296" i="103"/>
  <c r="AE296" i="103"/>
  <c r="AF296" i="103"/>
  <c r="AG296" i="103"/>
  <c r="AH296" i="103"/>
  <c r="AI296" i="103"/>
  <c r="AJ296" i="103"/>
  <c r="AK296" i="103"/>
  <c r="AL296" i="103"/>
  <c r="AM296" i="103"/>
  <c r="AN296" i="103"/>
  <c r="AO296" i="103"/>
  <c r="AP296" i="103"/>
  <c r="AQ296" i="103"/>
  <c r="AR296" i="103"/>
  <c r="AS296" i="103"/>
  <c r="AT296" i="103"/>
  <c r="AU296" i="103"/>
  <c r="AV296" i="103"/>
  <c r="AV290" i="103"/>
  <c r="AU290" i="103"/>
  <c r="AT290" i="103"/>
  <c r="AS290" i="103"/>
  <c r="AR290" i="103"/>
  <c r="AQ290" i="103"/>
  <c r="AP290" i="103"/>
  <c r="AO290" i="103"/>
  <c r="AN290" i="103"/>
  <c r="AM290" i="103"/>
  <c r="AL290" i="103"/>
  <c r="AK290" i="103"/>
  <c r="AJ290" i="103"/>
  <c r="AI290" i="103"/>
  <c r="AH290" i="103"/>
  <c r="AG290" i="103"/>
  <c r="AF290" i="103"/>
  <c r="AE290" i="103"/>
  <c r="AD290" i="103"/>
  <c r="AC290" i="103"/>
  <c r="AB290" i="103"/>
  <c r="AA290" i="103"/>
  <c r="Z290" i="103"/>
  <c r="Y290" i="103"/>
  <c r="X290" i="103"/>
  <c r="W290" i="103"/>
  <c r="V290" i="103"/>
  <c r="U290" i="103"/>
  <c r="T290" i="103"/>
  <c r="S290" i="103"/>
  <c r="R290" i="103"/>
  <c r="Q290" i="103"/>
  <c r="P290" i="103"/>
  <c r="O290" i="103"/>
  <c r="N290" i="103"/>
  <c r="M290" i="103"/>
  <c r="L290" i="103"/>
  <c r="K290" i="103"/>
  <c r="J290" i="103"/>
  <c r="I290" i="103"/>
  <c r="H290" i="103"/>
  <c r="G290" i="103"/>
  <c r="F290" i="103"/>
  <c r="E290" i="103"/>
  <c r="D290" i="103"/>
  <c r="C290" i="103"/>
  <c r="B290" i="103"/>
  <c r="AV289" i="103"/>
  <c r="AU289" i="103"/>
  <c r="AT289" i="103"/>
  <c r="AS289" i="103"/>
  <c r="AR289" i="103"/>
  <c r="AQ289" i="103"/>
  <c r="AP289" i="103"/>
  <c r="AO289" i="103"/>
  <c r="AN289" i="103"/>
  <c r="AM289" i="103"/>
  <c r="AL289" i="103"/>
  <c r="AK289" i="103"/>
  <c r="AJ289" i="103"/>
  <c r="AI289" i="103"/>
  <c r="AH289" i="103"/>
  <c r="AG289" i="103"/>
  <c r="AF289" i="103"/>
  <c r="AE289" i="103"/>
  <c r="AD289" i="103"/>
  <c r="AC289" i="103"/>
  <c r="AB289" i="103"/>
  <c r="AA289" i="103"/>
  <c r="Z289" i="103"/>
  <c r="Y289" i="103"/>
  <c r="X289" i="103"/>
  <c r="W289" i="103"/>
  <c r="V289" i="103"/>
  <c r="U289" i="103"/>
  <c r="T289" i="103"/>
  <c r="S289" i="103"/>
  <c r="R289" i="103"/>
  <c r="Q289" i="103"/>
  <c r="P289" i="103"/>
  <c r="O289" i="103"/>
  <c r="N289" i="103"/>
  <c r="M289" i="103"/>
  <c r="L289" i="103"/>
  <c r="K289" i="103"/>
  <c r="J289" i="103"/>
  <c r="I289" i="103"/>
  <c r="H289" i="103"/>
  <c r="G289" i="103"/>
  <c r="F289" i="103"/>
  <c r="E289" i="103"/>
  <c r="D289" i="103"/>
  <c r="C289" i="103"/>
  <c r="B289" i="103"/>
  <c r="B273" i="103"/>
  <c r="C273" i="103"/>
  <c r="D273" i="103"/>
  <c r="E273" i="103"/>
  <c r="F273" i="103"/>
  <c r="G273" i="103"/>
  <c r="H273" i="103"/>
  <c r="I273" i="103"/>
  <c r="J273" i="103"/>
  <c r="K273" i="103"/>
  <c r="L273" i="103"/>
  <c r="M273" i="103"/>
  <c r="N273" i="103"/>
  <c r="O273" i="103"/>
  <c r="P273" i="103"/>
  <c r="Q273" i="103"/>
  <c r="R273" i="103"/>
  <c r="S273" i="103"/>
  <c r="T273" i="103"/>
  <c r="U273" i="103"/>
  <c r="V273" i="103"/>
  <c r="W273" i="103"/>
  <c r="X273" i="103"/>
  <c r="Y273" i="103"/>
  <c r="Z273" i="103"/>
  <c r="AA273" i="103"/>
  <c r="AB273" i="103"/>
  <c r="AC273" i="103"/>
  <c r="AD273" i="103"/>
  <c r="AE273" i="103"/>
  <c r="AF273" i="103"/>
  <c r="AG273" i="103"/>
  <c r="AH273" i="103"/>
  <c r="AI273" i="103"/>
  <c r="AJ273" i="103"/>
  <c r="AK273" i="103"/>
  <c r="AL273" i="103"/>
  <c r="AM273" i="103"/>
  <c r="AN273" i="103"/>
  <c r="AO273" i="103"/>
  <c r="AP273" i="103"/>
  <c r="AQ273" i="103"/>
  <c r="AR273" i="103"/>
  <c r="AS273" i="103"/>
  <c r="AT273" i="103"/>
  <c r="AU273" i="103"/>
  <c r="AV273" i="103"/>
  <c r="B274" i="103"/>
  <c r="C274" i="103"/>
  <c r="D274" i="103"/>
  <c r="E274" i="103"/>
  <c r="F274" i="103"/>
  <c r="G274" i="103"/>
  <c r="H274" i="103"/>
  <c r="I274" i="103"/>
  <c r="J274" i="103"/>
  <c r="K274" i="103"/>
  <c r="L274" i="103"/>
  <c r="M274" i="103"/>
  <c r="N274" i="103"/>
  <c r="O274" i="103"/>
  <c r="P274" i="103"/>
  <c r="Q274" i="103"/>
  <c r="R274" i="103"/>
  <c r="S274" i="103"/>
  <c r="T274" i="103"/>
  <c r="U274" i="103"/>
  <c r="V274" i="103"/>
  <c r="W274" i="103"/>
  <c r="X274" i="103"/>
  <c r="Y274" i="103"/>
  <c r="Z274" i="103"/>
  <c r="AA274" i="103"/>
  <c r="AB274" i="103"/>
  <c r="AC274" i="103"/>
  <c r="AD274" i="103"/>
  <c r="AE274" i="103"/>
  <c r="AF274" i="103"/>
  <c r="AG274" i="103"/>
  <c r="AH274" i="103"/>
  <c r="AI274" i="103"/>
  <c r="AJ274" i="103"/>
  <c r="AK274" i="103"/>
  <c r="AL274" i="103"/>
  <c r="AM274" i="103"/>
  <c r="AN274" i="103"/>
  <c r="AO274" i="103"/>
  <c r="AP274" i="103"/>
  <c r="AQ274" i="103"/>
  <c r="AR274" i="103"/>
  <c r="AS274" i="103"/>
  <c r="AT274" i="103"/>
  <c r="AU274" i="103"/>
  <c r="AV274" i="103"/>
  <c r="B275" i="103"/>
  <c r="C275" i="103"/>
  <c r="D275" i="103"/>
  <c r="E275" i="103"/>
  <c r="F275" i="103"/>
  <c r="G275" i="103"/>
  <c r="H275" i="103"/>
  <c r="I275" i="103"/>
  <c r="J275" i="103"/>
  <c r="K275" i="103"/>
  <c r="L275" i="103"/>
  <c r="M275" i="103"/>
  <c r="N275" i="103"/>
  <c r="O275" i="103"/>
  <c r="P275" i="103"/>
  <c r="Q275" i="103"/>
  <c r="R275" i="103"/>
  <c r="S275" i="103"/>
  <c r="T275" i="103"/>
  <c r="U275" i="103"/>
  <c r="V275" i="103"/>
  <c r="W275" i="103"/>
  <c r="X275" i="103"/>
  <c r="Y275" i="103"/>
  <c r="Z275" i="103"/>
  <c r="AA275" i="103"/>
  <c r="AB275" i="103"/>
  <c r="AC275" i="103"/>
  <c r="AD275" i="103"/>
  <c r="AE275" i="103"/>
  <c r="AF275" i="103"/>
  <c r="AG275" i="103"/>
  <c r="AH275" i="103"/>
  <c r="AI275" i="103"/>
  <c r="AJ275" i="103"/>
  <c r="AK275" i="103"/>
  <c r="AL275" i="103"/>
  <c r="AM275" i="103"/>
  <c r="AN275" i="103"/>
  <c r="AO275" i="103"/>
  <c r="AP275" i="103"/>
  <c r="AQ275" i="103"/>
  <c r="AR275" i="103"/>
  <c r="AS275" i="103"/>
  <c r="AT275" i="103"/>
  <c r="AU275" i="103"/>
  <c r="AV275" i="103"/>
  <c r="B276" i="103"/>
  <c r="C276" i="103"/>
  <c r="D276" i="103"/>
  <c r="E276" i="103"/>
  <c r="F276" i="103"/>
  <c r="G276" i="103"/>
  <c r="H276" i="103"/>
  <c r="I276" i="103"/>
  <c r="J276" i="103"/>
  <c r="K276" i="103"/>
  <c r="L276" i="103"/>
  <c r="M276" i="103"/>
  <c r="N276" i="103"/>
  <c r="O276" i="103"/>
  <c r="P276" i="103"/>
  <c r="Q276" i="103"/>
  <c r="R276" i="103"/>
  <c r="S276" i="103"/>
  <c r="T276" i="103"/>
  <c r="U276" i="103"/>
  <c r="V276" i="103"/>
  <c r="W276" i="103"/>
  <c r="X276" i="103"/>
  <c r="Y276" i="103"/>
  <c r="Z276" i="103"/>
  <c r="AA276" i="103"/>
  <c r="AB276" i="103"/>
  <c r="AC276" i="103"/>
  <c r="AD276" i="103"/>
  <c r="AE276" i="103"/>
  <c r="AF276" i="103"/>
  <c r="AG276" i="103"/>
  <c r="AH276" i="103"/>
  <c r="AI276" i="103"/>
  <c r="AJ276" i="103"/>
  <c r="AK276" i="103"/>
  <c r="AL276" i="103"/>
  <c r="AM276" i="103"/>
  <c r="AN276" i="103"/>
  <c r="AO276" i="103"/>
  <c r="AP276" i="103"/>
  <c r="AQ276" i="103"/>
  <c r="AR276" i="103"/>
  <c r="AS276" i="103"/>
  <c r="AT276" i="103"/>
  <c r="AU276" i="103"/>
  <c r="AV276" i="103"/>
  <c r="B277" i="103"/>
  <c r="C277" i="103"/>
  <c r="D277" i="103"/>
  <c r="E277" i="103"/>
  <c r="F277" i="103"/>
  <c r="G277" i="103"/>
  <c r="H277" i="103"/>
  <c r="I277" i="103"/>
  <c r="J277" i="103"/>
  <c r="K277" i="103"/>
  <c r="L277" i="103"/>
  <c r="M277" i="103"/>
  <c r="N277" i="103"/>
  <c r="O277" i="103"/>
  <c r="P277" i="103"/>
  <c r="Q277" i="103"/>
  <c r="R277" i="103"/>
  <c r="S277" i="103"/>
  <c r="T277" i="103"/>
  <c r="U277" i="103"/>
  <c r="V277" i="103"/>
  <c r="W277" i="103"/>
  <c r="X277" i="103"/>
  <c r="Y277" i="103"/>
  <c r="Z277" i="103"/>
  <c r="AA277" i="103"/>
  <c r="AB277" i="103"/>
  <c r="AC277" i="103"/>
  <c r="AD277" i="103"/>
  <c r="AE277" i="103"/>
  <c r="AF277" i="103"/>
  <c r="AG277" i="103"/>
  <c r="AH277" i="103"/>
  <c r="AI277" i="103"/>
  <c r="AJ277" i="103"/>
  <c r="AK277" i="103"/>
  <c r="AL277" i="103"/>
  <c r="AM277" i="103"/>
  <c r="AN277" i="103"/>
  <c r="AO277" i="103"/>
  <c r="AP277" i="103"/>
  <c r="AQ277" i="103"/>
  <c r="AR277" i="103"/>
  <c r="AS277" i="103"/>
  <c r="AT277" i="103"/>
  <c r="AU277" i="103"/>
  <c r="AV277" i="103"/>
  <c r="B278" i="103"/>
  <c r="C278" i="103"/>
  <c r="D278" i="103"/>
  <c r="E278" i="103"/>
  <c r="F278" i="103"/>
  <c r="G278" i="103"/>
  <c r="H278" i="103"/>
  <c r="I278" i="103"/>
  <c r="J278" i="103"/>
  <c r="K278" i="103"/>
  <c r="L278" i="103"/>
  <c r="M278" i="103"/>
  <c r="N278" i="103"/>
  <c r="O278" i="103"/>
  <c r="P278" i="103"/>
  <c r="Q278" i="103"/>
  <c r="R278" i="103"/>
  <c r="S278" i="103"/>
  <c r="T278" i="103"/>
  <c r="U278" i="103"/>
  <c r="V278" i="103"/>
  <c r="W278" i="103"/>
  <c r="X278" i="103"/>
  <c r="Y278" i="103"/>
  <c r="Z278" i="103"/>
  <c r="AA278" i="103"/>
  <c r="AB278" i="103"/>
  <c r="AC278" i="103"/>
  <c r="AD278" i="103"/>
  <c r="AE278" i="103"/>
  <c r="AF278" i="103"/>
  <c r="AG278" i="103"/>
  <c r="AH278" i="103"/>
  <c r="AI278" i="103"/>
  <c r="AJ278" i="103"/>
  <c r="AK278" i="103"/>
  <c r="AL278" i="103"/>
  <c r="AM278" i="103"/>
  <c r="AN278" i="103"/>
  <c r="AO278" i="103"/>
  <c r="AP278" i="103"/>
  <c r="AQ278" i="103"/>
  <c r="AR278" i="103"/>
  <c r="AS278" i="103"/>
  <c r="AT278" i="103"/>
  <c r="AU278" i="103"/>
  <c r="AV278" i="103"/>
  <c r="B279" i="103"/>
  <c r="C279" i="103"/>
  <c r="D279" i="103"/>
  <c r="E279" i="103"/>
  <c r="F279" i="103"/>
  <c r="G279" i="103"/>
  <c r="H279" i="103"/>
  <c r="I279" i="103"/>
  <c r="J279" i="103"/>
  <c r="K279" i="103"/>
  <c r="L279" i="103"/>
  <c r="M279" i="103"/>
  <c r="N279" i="103"/>
  <c r="O279" i="103"/>
  <c r="P279" i="103"/>
  <c r="Q279" i="103"/>
  <c r="R279" i="103"/>
  <c r="S279" i="103"/>
  <c r="T279" i="103"/>
  <c r="U279" i="103"/>
  <c r="V279" i="103"/>
  <c r="W279" i="103"/>
  <c r="X279" i="103"/>
  <c r="Y279" i="103"/>
  <c r="Z279" i="103"/>
  <c r="AA279" i="103"/>
  <c r="AB279" i="103"/>
  <c r="AC279" i="103"/>
  <c r="AD279" i="103"/>
  <c r="AE279" i="103"/>
  <c r="AF279" i="103"/>
  <c r="AG279" i="103"/>
  <c r="AH279" i="103"/>
  <c r="AI279" i="103"/>
  <c r="AJ279" i="103"/>
  <c r="AK279" i="103"/>
  <c r="AL279" i="103"/>
  <c r="AM279" i="103"/>
  <c r="AN279" i="103"/>
  <c r="AO279" i="103"/>
  <c r="AP279" i="103"/>
  <c r="AQ279" i="103"/>
  <c r="AR279" i="103"/>
  <c r="AS279" i="103"/>
  <c r="AT279" i="103"/>
  <c r="AU279" i="103"/>
  <c r="AV279" i="103"/>
  <c r="B280" i="103"/>
  <c r="C280" i="103"/>
  <c r="D280" i="103"/>
  <c r="E280" i="103"/>
  <c r="F280" i="103"/>
  <c r="G280" i="103"/>
  <c r="H280" i="103"/>
  <c r="I280" i="103"/>
  <c r="J280" i="103"/>
  <c r="K280" i="103"/>
  <c r="L280" i="103"/>
  <c r="M280" i="103"/>
  <c r="N280" i="103"/>
  <c r="O280" i="103"/>
  <c r="P280" i="103"/>
  <c r="Q280" i="103"/>
  <c r="R280" i="103"/>
  <c r="S280" i="103"/>
  <c r="T280" i="103"/>
  <c r="U280" i="103"/>
  <c r="V280" i="103"/>
  <c r="W280" i="103"/>
  <c r="X280" i="103"/>
  <c r="Y280" i="103"/>
  <c r="Z280" i="103"/>
  <c r="AA280" i="103"/>
  <c r="AB280" i="103"/>
  <c r="AC280" i="103"/>
  <c r="AD280" i="103"/>
  <c r="AE280" i="103"/>
  <c r="AF280" i="103"/>
  <c r="AG280" i="103"/>
  <c r="AH280" i="103"/>
  <c r="AI280" i="103"/>
  <c r="AJ280" i="103"/>
  <c r="AK280" i="103"/>
  <c r="AL280" i="103"/>
  <c r="AM280" i="103"/>
  <c r="AN280" i="103"/>
  <c r="AO280" i="103"/>
  <c r="AP280" i="103"/>
  <c r="AQ280" i="103"/>
  <c r="AR280" i="103"/>
  <c r="AS280" i="103"/>
  <c r="AT280" i="103"/>
  <c r="AU280" i="103"/>
  <c r="AV280" i="103"/>
  <c r="B281" i="103"/>
  <c r="C281" i="103"/>
  <c r="D281" i="103"/>
  <c r="E281" i="103"/>
  <c r="F281" i="103"/>
  <c r="G281" i="103"/>
  <c r="H281" i="103"/>
  <c r="I281" i="103"/>
  <c r="J281" i="103"/>
  <c r="K281" i="103"/>
  <c r="L281" i="103"/>
  <c r="M281" i="103"/>
  <c r="N281" i="103"/>
  <c r="O281" i="103"/>
  <c r="P281" i="103"/>
  <c r="Q281" i="103"/>
  <c r="R281" i="103"/>
  <c r="S281" i="103"/>
  <c r="T281" i="103"/>
  <c r="U281" i="103"/>
  <c r="V281" i="103"/>
  <c r="W281" i="103"/>
  <c r="X281" i="103"/>
  <c r="Y281" i="103"/>
  <c r="Z281" i="103"/>
  <c r="AA281" i="103"/>
  <c r="AB281" i="103"/>
  <c r="AC281" i="103"/>
  <c r="AD281" i="103"/>
  <c r="AE281" i="103"/>
  <c r="AF281" i="103"/>
  <c r="AG281" i="103"/>
  <c r="AH281" i="103"/>
  <c r="AI281" i="103"/>
  <c r="AJ281" i="103"/>
  <c r="AK281" i="103"/>
  <c r="AL281" i="103"/>
  <c r="AM281" i="103"/>
  <c r="AN281" i="103"/>
  <c r="AO281" i="103"/>
  <c r="AP281" i="103"/>
  <c r="AQ281" i="103"/>
  <c r="AR281" i="103"/>
  <c r="AS281" i="103"/>
  <c r="AT281" i="103"/>
  <c r="AU281" i="103"/>
  <c r="AV281" i="103"/>
  <c r="B282" i="103"/>
  <c r="C282" i="103"/>
  <c r="D282" i="103"/>
  <c r="E282" i="103"/>
  <c r="F282" i="103"/>
  <c r="G282" i="103"/>
  <c r="H282" i="103"/>
  <c r="I282" i="103"/>
  <c r="J282" i="103"/>
  <c r="K282" i="103"/>
  <c r="L282" i="103"/>
  <c r="M282" i="103"/>
  <c r="N282" i="103"/>
  <c r="O282" i="103"/>
  <c r="P282" i="103"/>
  <c r="Q282" i="103"/>
  <c r="R282" i="103"/>
  <c r="S282" i="103"/>
  <c r="T282" i="103"/>
  <c r="U282" i="103"/>
  <c r="V282" i="103"/>
  <c r="W282" i="103"/>
  <c r="X282" i="103"/>
  <c r="Y282" i="103"/>
  <c r="Z282" i="103"/>
  <c r="AA282" i="103"/>
  <c r="AB282" i="103"/>
  <c r="AC282" i="103"/>
  <c r="AD282" i="103"/>
  <c r="AE282" i="103"/>
  <c r="AF282" i="103"/>
  <c r="AG282" i="103"/>
  <c r="AH282" i="103"/>
  <c r="AI282" i="103"/>
  <c r="AJ282" i="103"/>
  <c r="AK282" i="103"/>
  <c r="AL282" i="103"/>
  <c r="AM282" i="103"/>
  <c r="AN282" i="103"/>
  <c r="AO282" i="103"/>
  <c r="AP282" i="103"/>
  <c r="AQ282" i="103"/>
  <c r="AR282" i="103"/>
  <c r="AS282" i="103"/>
  <c r="AT282" i="103"/>
  <c r="AU282" i="103"/>
  <c r="AV282" i="103"/>
  <c r="B283" i="103"/>
  <c r="C283" i="103"/>
  <c r="D283" i="103"/>
  <c r="E283" i="103"/>
  <c r="F283" i="103"/>
  <c r="G283" i="103"/>
  <c r="H283" i="103"/>
  <c r="I283" i="103"/>
  <c r="J283" i="103"/>
  <c r="K283" i="103"/>
  <c r="L283" i="103"/>
  <c r="M283" i="103"/>
  <c r="N283" i="103"/>
  <c r="O283" i="103"/>
  <c r="P283" i="103"/>
  <c r="Q283" i="103"/>
  <c r="R283" i="103"/>
  <c r="S283" i="103"/>
  <c r="T283" i="103"/>
  <c r="U283" i="103"/>
  <c r="V283" i="103"/>
  <c r="W283" i="103"/>
  <c r="X283" i="103"/>
  <c r="Y283" i="103"/>
  <c r="Z283" i="103"/>
  <c r="AA283" i="103"/>
  <c r="AB283" i="103"/>
  <c r="AC283" i="103"/>
  <c r="AD283" i="103"/>
  <c r="AE283" i="103"/>
  <c r="AF283" i="103"/>
  <c r="AG283" i="103"/>
  <c r="AH283" i="103"/>
  <c r="AI283" i="103"/>
  <c r="AJ283" i="103"/>
  <c r="AK283" i="103"/>
  <c r="AL283" i="103"/>
  <c r="AM283" i="103"/>
  <c r="AN283" i="103"/>
  <c r="AO283" i="103"/>
  <c r="AP283" i="103"/>
  <c r="AQ283" i="103"/>
  <c r="AR283" i="103"/>
  <c r="AS283" i="103"/>
  <c r="AT283" i="103"/>
  <c r="AU283" i="103"/>
  <c r="AV283" i="103"/>
  <c r="B284" i="103"/>
  <c r="C284" i="103"/>
  <c r="D284" i="103"/>
  <c r="E284" i="103"/>
  <c r="F284" i="103"/>
  <c r="G284" i="103"/>
  <c r="H284" i="103"/>
  <c r="I284" i="103"/>
  <c r="J284" i="103"/>
  <c r="K284" i="103"/>
  <c r="L284" i="103"/>
  <c r="M284" i="103"/>
  <c r="N284" i="103"/>
  <c r="O284" i="103"/>
  <c r="P284" i="103"/>
  <c r="Q284" i="103"/>
  <c r="R284" i="103"/>
  <c r="S284" i="103"/>
  <c r="T284" i="103"/>
  <c r="U284" i="103"/>
  <c r="V284" i="103"/>
  <c r="W284" i="103"/>
  <c r="X284" i="103"/>
  <c r="Y284" i="103"/>
  <c r="Z284" i="103"/>
  <c r="AA284" i="103"/>
  <c r="AB284" i="103"/>
  <c r="AC284" i="103"/>
  <c r="AD284" i="103"/>
  <c r="AE284" i="103"/>
  <c r="AF284" i="103"/>
  <c r="AG284" i="103"/>
  <c r="AH284" i="103"/>
  <c r="AI284" i="103"/>
  <c r="AJ284" i="103"/>
  <c r="AK284" i="103"/>
  <c r="AL284" i="103"/>
  <c r="AM284" i="103"/>
  <c r="AN284" i="103"/>
  <c r="AO284" i="103"/>
  <c r="AP284" i="103"/>
  <c r="AQ284" i="103"/>
  <c r="AR284" i="103"/>
  <c r="AS284" i="103"/>
  <c r="AT284" i="103"/>
  <c r="AU284" i="103"/>
  <c r="AV284" i="103"/>
  <c r="B285" i="103"/>
  <c r="C285" i="103"/>
  <c r="D285" i="103"/>
  <c r="E285" i="103"/>
  <c r="F285" i="103"/>
  <c r="G285" i="103"/>
  <c r="H285" i="103"/>
  <c r="I285" i="103"/>
  <c r="J285" i="103"/>
  <c r="K285" i="103"/>
  <c r="L285" i="103"/>
  <c r="M285" i="103"/>
  <c r="N285" i="103"/>
  <c r="O285" i="103"/>
  <c r="P285" i="103"/>
  <c r="Q285" i="103"/>
  <c r="R285" i="103"/>
  <c r="S285" i="103"/>
  <c r="T285" i="103"/>
  <c r="U285" i="103"/>
  <c r="V285" i="103"/>
  <c r="W285" i="103"/>
  <c r="X285" i="103"/>
  <c r="Y285" i="103"/>
  <c r="Z285" i="103"/>
  <c r="AA285" i="103"/>
  <c r="AB285" i="103"/>
  <c r="AC285" i="103"/>
  <c r="AD285" i="103"/>
  <c r="AE285" i="103"/>
  <c r="AF285" i="103"/>
  <c r="AG285" i="103"/>
  <c r="AH285" i="103"/>
  <c r="AI285" i="103"/>
  <c r="AJ285" i="103"/>
  <c r="AK285" i="103"/>
  <c r="AL285" i="103"/>
  <c r="AM285" i="103"/>
  <c r="AN285" i="103"/>
  <c r="AO285" i="103"/>
  <c r="AP285" i="103"/>
  <c r="AQ285" i="103"/>
  <c r="AR285" i="103"/>
  <c r="AS285" i="103"/>
  <c r="AT285" i="103"/>
  <c r="AU285" i="103"/>
  <c r="AV285" i="103"/>
  <c r="AV272" i="103"/>
  <c r="AU272" i="103"/>
  <c r="AT272" i="103"/>
  <c r="AS272" i="103"/>
  <c r="AR272" i="103"/>
  <c r="AQ272" i="103"/>
  <c r="AP272" i="103"/>
  <c r="AO272" i="103"/>
  <c r="AN272" i="103"/>
  <c r="AM272" i="103"/>
  <c r="AL272" i="103"/>
  <c r="AK272" i="103"/>
  <c r="AJ272" i="103"/>
  <c r="AI272" i="103"/>
  <c r="AH272" i="103"/>
  <c r="AG272" i="103"/>
  <c r="AF272" i="103"/>
  <c r="AE272" i="103"/>
  <c r="AD272" i="103"/>
  <c r="AC272" i="103"/>
  <c r="AB272" i="103"/>
  <c r="AA272" i="103"/>
  <c r="Z272" i="103"/>
  <c r="Y272" i="103"/>
  <c r="X272" i="103"/>
  <c r="W272" i="103"/>
  <c r="V272" i="103"/>
  <c r="U272" i="103"/>
  <c r="T272" i="103"/>
  <c r="S272" i="103"/>
  <c r="R272" i="103"/>
  <c r="Q272" i="103"/>
  <c r="P272" i="103"/>
  <c r="O272" i="103"/>
  <c r="N272" i="103"/>
  <c r="M272" i="103"/>
  <c r="L272" i="103"/>
  <c r="K272" i="103"/>
  <c r="J272" i="103"/>
  <c r="I272" i="103"/>
  <c r="H272" i="103"/>
  <c r="G272" i="103"/>
  <c r="F272" i="103"/>
  <c r="E272" i="103"/>
  <c r="D272" i="103"/>
  <c r="C272" i="103"/>
  <c r="B272" i="103"/>
  <c r="B252" i="103"/>
  <c r="C252" i="103"/>
  <c r="D252" i="103"/>
  <c r="E252" i="103"/>
  <c r="F252" i="103"/>
  <c r="G252" i="103"/>
  <c r="H252" i="103"/>
  <c r="I252" i="103"/>
  <c r="J252" i="103"/>
  <c r="K252" i="103"/>
  <c r="L252" i="103"/>
  <c r="M252" i="103"/>
  <c r="N252" i="103"/>
  <c r="O252" i="103"/>
  <c r="P252" i="103"/>
  <c r="Q252" i="103"/>
  <c r="R252" i="103"/>
  <c r="S252" i="103"/>
  <c r="T252" i="103"/>
  <c r="U252" i="103"/>
  <c r="V252" i="103"/>
  <c r="W252" i="103"/>
  <c r="X252" i="103"/>
  <c r="Y252" i="103"/>
  <c r="Z252" i="103"/>
  <c r="AA252" i="103"/>
  <c r="AB252" i="103"/>
  <c r="AC252" i="103"/>
  <c r="AD252" i="103"/>
  <c r="AE252" i="103"/>
  <c r="AF252" i="103"/>
  <c r="AG252" i="103"/>
  <c r="AH252" i="103"/>
  <c r="AI252" i="103"/>
  <c r="AJ252" i="103"/>
  <c r="AK252" i="103"/>
  <c r="AL252" i="103"/>
  <c r="AM252" i="103"/>
  <c r="AN252" i="103"/>
  <c r="AO252" i="103"/>
  <c r="AP252" i="103"/>
  <c r="AQ252" i="103"/>
  <c r="AR252" i="103"/>
  <c r="AS252" i="103"/>
  <c r="AT252" i="103"/>
  <c r="AU252" i="103"/>
  <c r="AV252" i="103"/>
  <c r="B253" i="103"/>
  <c r="C253" i="103"/>
  <c r="D253" i="103"/>
  <c r="E253" i="103"/>
  <c r="F253" i="103"/>
  <c r="G253" i="103"/>
  <c r="H253" i="103"/>
  <c r="I253" i="103"/>
  <c r="J253" i="103"/>
  <c r="K253" i="103"/>
  <c r="L253" i="103"/>
  <c r="M253" i="103"/>
  <c r="N253" i="103"/>
  <c r="O253" i="103"/>
  <c r="P253" i="103"/>
  <c r="Q253" i="103"/>
  <c r="R253" i="103"/>
  <c r="S253" i="103"/>
  <c r="T253" i="103"/>
  <c r="U253" i="103"/>
  <c r="V253" i="103"/>
  <c r="W253" i="103"/>
  <c r="X253" i="103"/>
  <c r="Y253" i="103"/>
  <c r="Z253" i="103"/>
  <c r="AA253" i="103"/>
  <c r="AB253" i="103"/>
  <c r="AC253" i="103"/>
  <c r="AD253" i="103"/>
  <c r="AE253" i="103"/>
  <c r="AF253" i="103"/>
  <c r="AG253" i="103"/>
  <c r="AH253" i="103"/>
  <c r="AI253" i="103"/>
  <c r="AJ253" i="103"/>
  <c r="AK253" i="103"/>
  <c r="AL253" i="103"/>
  <c r="AM253" i="103"/>
  <c r="AN253" i="103"/>
  <c r="AO253" i="103"/>
  <c r="AP253" i="103"/>
  <c r="AQ253" i="103"/>
  <c r="AR253" i="103"/>
  <c r="AS253" i="103"/>
  <c r="AT253" i="103"/>
  <c r="AU253" i="103"/>
  <c r="AV253" i="103"/>
  <c r="B254" i="103"/>
  <c r="C254" i="103"/>
  <c r="D254" i="103"/>
  <c r="E254" i="103"/>
  <c r="F254" i="103"/>
  <c r="G254" i="103"/>
  <c r="H254" i="103"/>
  <c r="I254" i="103"/>
  <c r="J254" i="103"/>
  <c r="K254" i="103"/>
  <c r="L254" i="103"/>
  <c r="M254" i="103"/>
  <c r="N254" i="103"/>
  <c r="O254" i="103"/>
  <c r="P254" i="103"/>
  <c r="Q254" i="103"/>
  <c r="R254" i="103"/>
  <c r="S254" i="103"/>
  <c r="T254" i="103"/>
  <c r="U254" i="103"/>
  <c r="V254" i="103"/>
  <c r="W254" i="103"/>
  <c r="X254" i="103"/>
  <c r="Y254" i="103"/>
  <c r="Z254" i="103"/>
  <c r="AA254" i="103"/>
  <c r="AB254" i="103"/>
  <c r="AC254" i="103"/>
  <c r="AD254" i="103"/>
  <c r="AE254" i="103"/>
  <c r="AF254" i="103"/>
  <c r="AG254" i="103"/>
  <c r="AH254" i="103"/>
  <c r="AI254" i="103"/>
  <c r="AJ254" i="103"/>
  <c r="AK254" i="103"/>
  <c r="AL254" i="103"/>
  <c r="AM254" i="103"/>
  <c r="AN254" i="103"/>
  <c r="AO254" i="103"/>
  <c r="AP254" i="103"/>
  <c r="AQ254" i="103"/>
  <c r="AR254" i="103"/>
  <c r="AS254" i="103"/>
  <c r="AT254" i="103"/>
  <c r="AU254" i="103"/>
  <c r="AV254" i="103"/>
  <c r="B255" i="103"/>
  <c r="C255" i="103"/>
  <c r="D255" i="103"/>
  <c r="E255" i="103"/>
  <c r="F255" i="103"/>
  <c r="G255" i="103"/>
  <c r="H255" i="103"/>
  <c r="I255" i="103"/>
  <c r="J255" i="103"/>
  <c r="K255" i="103"/>
  <c r="L255" i="103"/>
  <c r="M255" i="103"/>
  <c r="N255" i="103"/>
  <c r="O255" i="103"/>
  <c r="P255" i="103"/>
  <c r="Q255" i="103"/>
  <c r="R255" i="103"/>
  <c r="S255" i="103"/>
  <c r="T255" i="103"/>
  <c r="U255" i="103"/>
  <c r="V255" i="103"/>
  <c r="W255" i="103"/>
  <c r="X255" i="103"/>
  <c r="Y255" i="103"/>
  <c r="Z255" i="103"/>
  <c r="AA255" i="103"/>
  <c r="AB255" i="103"/>
  <c r="AC255" i="103"/>
  <c r="AD255" i="103"/>
  <c r="AE255" i="103"/>
  <c r="AF255" i="103"/>
  <c r="AG255" i="103"/>
  <c r="AH255" i="103"/>
  <c r="AI255" i="103"/>
  <c r="AJ255" i="103"/>
  <c r="AK255" i="103"/>
  <c r="AL255" i="103"/>
  <c r="AM255" i="103"/>
  <c r="AN255" i="103"/>
  <c r="AO255" i="103"/>
  <c r="AP255" i="103"/>
  <c r="AQ255" i="103"/>
  <c r="AR255" i="103"/>
  <c r="AS255" i="103"/>
  <c r="AT255" i="103"/>
  <c r="AU255" i="103"/>
  <c r="AV255" i="103"/>
  <c r="B257" i="103"/>
  <c r="C257" i="103"/>
  <c r="D257" i="103"/>
  <c r="E257" i="103"/>
  <c r="F257" i="103"/>
  <c r="G257" i="103"/>
  <c r="H257" i="103"/>
  <c r="I257" i="103"/>
  <c r="J257" i="103"/>
  <c r="K257" i="103"/>
  <c r="L257" i="103"/>
  <c r="M257" i="103"/>
  <c r="N257" i="103"/>
  <c r="O257" i="103"/>
  <c r="P257" i="103"/>
  <c r="Q257" i="103"/>
  <c r="R257" i="103"/>
  <c r="S257" i="103"/>
  <c r="T257" i="103"/>
  <c r="U257" i="103"/>
  <c r="V257" i="103"/>
  <c r="W257" i="103"/>
  <c r="X257" i="103"/>
  <c r="Y257" i="103"/>
  <c r="Z257" i="103"/>
  <c r="AA257" i="103"/>
  <c r="AB257" i="103"/>
  <c r="AC257" i="103"/>
  <c r="AD257" i="103"/>
  <c r="AE257" i="103"/>
  <c r="AF257" i="103"/>
  <c r="AG257" i="103"/>
  <c r="AH257" i="103"/>
  <c r="AI257" i="103"/>
  <c r="AJ257" i="103"/>
  <c r="AK257" i="103"/>
  <c r="AL257" i="103"/>
  <c r="AM257" i="103"/>
  <c r="AN257" i="103"/>
  <c r="AO257" i="103"/>
  <c r="AP257" i="103"/>
  <c r="AQ257" i="103"/>
  <c r="AR257" i="103"/>
  <c r="AS257" i="103"/>
  <c r="AT257" i="103"/>
  <c r="AU257" i="103"/>
  <c r="AV257" i="103"/>
  <c r="B258" i="103"/>
  <c r="C258" i="103"/>
  <c r="D258" i="103"/>
  <c r="E258" i="103"/>
  <c r="F258" i="103"/>
  <c r="G258" i="103"/>
  <c r="H258" i="103"/>
  <c r="I258" i="103"/>
  <c r="J258" i="103"/>
  <c r="K258" i="103"/>
  <c r="L258" i="103"/>
  <c r="M258" i="103"/>
  <c r="N258" i="103"/>
  <c r="O258" i="103"/>
  <c r="P258" i="103"/>
  <c r="Q258" i="103"/>
  <c r="R258" i="103"/>
  <c r="S258" i="103"/>
  <c r="T258" i="103"/>
  <c r="U258" i="103"/>
  <c r="V258" i="103"/>
  <c r="W258" i="103"/>
  <c r="X258" i="103"/>
  <c r="Y258" i="103"/>
  <c r="Z258" i="103"/>
  <c r="AA258" i="103"/>
  <c r="AB258" i="103"/>
  <c r="AC258" i="103"/>
  <c r="AD258" i="103"/>
  <c r="AE258" i="103"/>
  <c r="AF258" i="103"/>
  <c r="AG258" i="103"/>
  <c r="AH258" i="103"/>
  <c r="AI258" i="103"/>
  <c r="AJ258" i="103"/>
  <c r="AK258" i="103"/>
  <c r="AL258" i="103"/>
  <c r="AM258" i="103"/>
  <c r="AN258" i="103"/>
  <c r="AO258" i="103"/>
  <c r="AP258" i="103"/>
  <c r="AQ258" i="103"/>
  <c r="AR258" i="103"/>
  <c r="AS258" i="103"/>
  <c r="AT258" i="103"/>
  <c r="AU258" i="103"/>
  <c r="AV258" i="103"/>
  <c r="B259" i="103"/>
  <c r="C259" i="103"/>
  <c r="D259" i="103"/>
  <c r="E259" i="103"/>
  <c r="F259" i="103"/>
  <c r="G259" i="103"/>
  <c r="H259" i="103"/>
  <c r="I259" i="103"/>
  <c r="J259" i="103"/>
  <c r="K259" i="103"/>
  <c r="L259" i="103"/>
  <c r="M259" i="103"/>
  <c r="N259" i="103"/>
  <c r="O259" i="103"/>
  <c r="P259" i="103"/>
  <c r="Q259" i="103"/>
  <c r="R259" i="103"/>
  <c r="S259" i="103"/>
  <c r="T259" i="103"/>
  <c r="U259" i="103"/>
  <c r="V259" i="103"/>
  <c r="W259" i="103"/>
  <c r="X259" i="103"/>
  <c r="Y259" i="103"/>
  <c r="Z259" i="103"/>
  <c r="AA259" i="103"/>
  <c r="AB259" i="103"/>
  <c r="AC259" i="103"/>
  <c r="AD259" i="103"/>
  <c r="AE259" i="103"/>
  <c r="AF259" i="103"/>
  <c r="AG259" i="103"/>
  <c r="AH259" i="103"/>
  <c r="AI259" i="103"/>
  <c r="AJ259" i="103"/>
  <c r="AK259" i="103"/>
  <c r="AL259" i="103"/>
  <c r="AM259" i="103"/>
  <c r="AN259" i="103"/>
  <c r="AO259" i="103"/>
  <c r="AP259" i="103"/>
  <c r="AQ259" i="103"/>
  <c r="AR259" i="103"/>
  <c r="AS259" i="103"/>
  <c r="AT259" i="103"/>
  <c r="AU259" i="103"/>
  <c r="AV259" i="103"/>
  <c r="B260" i="103"/>
  <c r="C260" i="103"/>
  <c r="D260" i="103"/>
  <c r="E260" i="103"/>
  <c r="F260" i="103"/>
  <c r="G260" i="103"/>
  <c r="H260" i="103"/>
  <c r="I260" i="103"/>
  <c r="J260" i="103"/>
  <c r="K260" i="103"/>
  <c r="L260" i="103"/>
  <c r="M260" i="103"/>
  <c r="N260" i="103"/>
  <c r="O260" i="103"/>
  <c r="P260" i="103"/>
  <c r="Q260" i="103"/>
  <c r="R260" i="103"/>
  <c r="S260" i="103"/>
  <c r="T260" i="103"/>
  <c r="U260" i="103"/>
  <c r="V260" i="103"/>
  <c r="W260" i="103"/>
  <c r="X260" i="103"/>
  <c r="Y260" i="103"/>
  <c r="Z260" i="103"/>
  <c r="AA260" i="103"/>
  <c r="AB260" i="103"/>
  <c r="AC260" i="103"/>
  <c r="AD260" i="103"/>
  <c r="AE260" i="103"/>
  <c r="AF260" i="103"/>
  <c r="AG260" i="103"/>
  <c r="AH260" i="103"/>
  <c r="AI260" i="103"/>
  <c r="AJ260" i="103"/>
  <c r="AK260" i="103"/>
  <c r="AL260" i="103"/>
  <c r="AM260" i="103"/>
  <c r="AN260" i="103"/>
  <c r="AO260" i="103"/>
  <c r="AP260" i="103"/>
  <c r="AQ260" i="103"/>
  <c r="AR260" i="103"/>
  <c r="AS260" i="103"/>
  <c r="AT260" i="103"/>
  <c r="AU260" i="103"/>
  <c r="AV260" i="103"/>
  <c r="B261" i="103"/>
  <c r="C261" i="103"/>
  <c r="D261" i="103"/>
  <c r="E261" i="103"/>
  <c r="F261" i="103"/>
  <c r="G261" i="103"/>
  <c r="H261" i="103"/>
  <c r="I261" i="103"/>
  <c r="J261" i="103"/>
  <c r="K261" i="103"/>
  <c r="L261" i="103"/>
  <c r="M261" i="103"/>
  <c r="N261" i="103"/>
  <c r="O261" i="103"/>
  <c r="P261" i="103"/>
  <c r="Q261" i="103"/>
  <c r="R261" i="103"/>
  <c r="S261" i="103"/>
  <c r="T261" i="103"/>
  <c r="U261" i="103"/>
  <c r="V261" i="103"/>
  <c r="W261" i="103"/>
  <c r="X261" i="103"/>
  <c r="Y261" i="103"/>
  <c r="Z261" i="103"/>
  <c r="AA261" i="103"/>
  <c r="AB261" i="103"/>
  <c r="AC261" i="103"/>
  <c r="AD261" i="103"/>
  <c r="AE261" i="103"/>
  <c r="AF261" i="103"/>
  <c r="AG261" i="103"/>
  <c r="AH261" i="103"/>
  <c r="AI261" i="103"/>
  <c r="AJ261" i="103"/>
  <c r="AK261" i="103"/>
  <c r="AL261" i="103"/>
  <c r="AM261" i="103"/>
  <c r="AN261" i="103"/>
  <c r="AO261" i="103"/>
  <c r="AP261" i="103"/>
  <c r="AQ261" i="103"/>
  <c r="AR261" i="103"/>
  <c r="AS261" i="103"/>
  <c r="AT261" i="103"/>
  <c r="AU261" i="103"/>
  <c r="AV261" i="103"/>
  <c r="B262" i="103"/>
  <c r="C262" i="103"/>
  <c r="D262" i="103"/>
  <c r="E262" i="103"/>
  <c r="F262" i="103"/>
  <c r="G262" i="103"/>
  <c r="H262" i="103"/>
  <c r="I262" i="103"/>
  <c r="J262" i="103"/>
  <c r="K262" i="103"/>
  <c r="L262" i="103"/>
  <c r="M262" i="103"/>
  <c r="N262" i="103"/>
  <c r="O262" i="103"/>
  <c r="P262" i="103"/>
  <c r="Q262" i="103"/>
  <c r="R262" i="103"/>
  <c r="S262" i="103"/>
  <c r="T262" i="103"/>
  <c r="U262" i="103"/>
  <c r="V262" i="103"/>
  <c r="W262" i="103"/>
  <c r="X262" i="103"/>
  <c r="Y262" i="103"/>
  <c r="Z262" i="103"/>
  <c r="AA262" i="103"/>
  <c r="AB262" i="103"/>
  <c r="AC262" i="103"/>
  <c r="AD262" i="103"/>
  <c r="AE262" i="103"/>
  <c r="AF262" i="103"/>
  <c r="AG262" i="103"/>
  <c r="AH262" i="103"/>
  <c r="AI262" i="103"/>
  <c r="AJ262" i="103"/>
  <c r="AK262" i="103"/>
  <c r="AL262" i="103"/>
  <c r="AM262" i="103"/>
  <c r="AN262" i="103"/>
  <c r="AO262" i="103"/>
  <c r="AP262" i="103"/>
  <c r="AQ262" i="103"/>
  <c r="AR262" i="103"/>
  <c r="AS262" i="103"/>
  <c r="AT262" i="103"/>
  <c r="AU262" i="103"/>
  <c r="AV262" i="103"/>
  <c r="B263" i="103"/>
  <c r="C263" i="103"/>
  <c r="D263" i="103"/>
  <c r="E263" i="103"/>
  <c r="F263" i="103"/>
  <c r="G263" i="103"/>
  <c r="H263" i="103"/>
  <c r="I263" i="103"/>
  <c r="J263" i="103"/>
  <c r="K263" i="103"/>
  <c r="L263" i="103"/>
  <c r="M263" i="103"/>
  <c r="N263" i="103"/>
  <c r="O263" i="103"/>
  <c r="P263" i="103"/>
  <c r="Q263" i="103"/>
  <c r="R263" i="103"/>
  <c r="S263" i="103"/>
  <c r="T263" i="103"/>
  <c r="U263" i="103"/>
  <c r="V263" i="103"/>
  <c r="W263" i="103"/>
  <c r="X263" i="103"/>
  <c r="Y263" i="103"/>
  <c r="Z263" i="103"/>
  <c r="AA263" i="103"/>
  <c r="AB263" i="103"/>
  <c r="AC263" i="103"/>
  <c r="AD263" i="103"/>
  <c r="AE263" i="103"/>
  <c r="AF263" i="103"/>
  <c r="AG263" i="103"/>
  <c r="AH263" i="103"/>
  <c r="AI263" i="103"/>
  <c r="AJ263" i="103"/>
  <c r="AK263" i="103"/>
  <c r="AL263" i="103"/>
  <c r="AM263" i="103"/>
  <c r="AN263" i="103"/>
  <c r="AO263" i="103"/>
  <c r="AP263" i="103"/>
  <c r="AQ263" i="103"/>
  <c r="AR263" i="103"/>
  <c r="AS263" i="103"/>
  <c r="AT263" i="103"/>
  <c r="AU263" i="103"/>
  <c r="AV263" i="103"/>
  <c r="B264" i="103"/>
  <c r="C264" i="103"/>
  <c r="D264" i="103"/>
  <c r="E264" i="103"/>
  <c r="F264" i="103"/>
  <c r="G264" i="103"/>
  <c r="H264" i="103"/>
  <c r="I264" i="103"/>
  <c r="J264" i="103"/>
  <c r="K264" i="103"/>
  <c r="L264" i="103"/>
  <c r="M264" i="103"/>
  <c r="N264" i="103"/>
  <c r="O264" i="103"/>
  <c r="P264" i="103"/>
  <c r="Q264" i="103"/>
  <c r="R264" i="103"/>
  <c r="S264" i="103"/>
  <c r="T264" i="103"/>
  <c r="U264" i="103"/>
  <c r="V264" i="103"/>
  <c r="W264" i="103"/>
  <c r="X264" i="103"/>
  <c r="Y264" i="103"/>
  <c r="Z264" i="103"/>
  <c r="AA264" i="103"/>
  <c r="AB264" i="103"/>
  <c r="AC264" i="103"/>
  <c r="AD264" i="103"/>
  <c r="AE264" i="103"/>
  <c r="AF264" i="103"/>
  <c r="AG264" i="103"/>
  <c r="AH264" i="103"/>
  <c r="AI264" i="103"/>
  <c r="AJ264" i="103"/>
  <c r="AK264" i="103"/>
  <c r="AL264" i="103"/>
  <c r="AM264" i="103"/>
  <c r="AN264" i="103"/>
  <c r="AO264" i="103"/>
  <c r="AP264" i="103"/>
  <c r="AQ264" i="103"/>
  <c r="AR264" i="103"/>
  <c r="AS264" i="103"/>
  <c r="AT264" i="103"/>
  <c r="AU264" i="103"/>
  <c r="AV264" i="103"/>
  <c r="B265" i="103"/>
  <c r="C265" i="103"/>
  <c r="D265" i="103"/>
  <c r="E265" i="103"/>
  <c r="F265" i="103"/>
  <c r="G265" i="103"/>
  <c r="H265" i="103"/>
  <c r="I265" i="103"/>
  <c r="J265" i="103"/>
  <c r="K265" i="103"/>
  <c r="L265" i="103"/>
  <c r="M265" i="103"/>
  <c r="N265" i="103"/>
  <c r="O265" i="103"/>
  <c r="P265" i="103"/>
  <c r="Q265" i="103"/>
  <c r="R265" i="103"/>
  <c r="S265" i="103"/>
  <c r="T265" i="103"/>
  <c r="U265" i="103"/>
  <c r="V265" i="103"/>
  <c r="W265" i="103"/>
  <c r="X265" i="103"/>
  <c r="Y265" i="103"/>
  <c r="Z265" i="103"/>
  <c r="AA265" i="103"/>
  <c r="AB265" i="103"/>
  <c r="AC265" i="103"/>
  <c r="AD265" i="103"/>
  <c r="AE265" i="103"/>
  <c r="AF265" i="103"/>
  <c r="AG265" i="103"/>
  <c r="AH265" i="103"/>
  <c r="AI265" i="103"/>
  <c r="AJ265" i="103"/>
  <c r="AK265" i="103"/>
  <c r="AL265" i="103"/>
  <c r="AM265" i="103"/>
  <c r="AN265" i="103"/>
  <c r="AO265" i="103"/>
  <c r="AP265" i="103"/>
  <c r="AQ265" i="103"/>
  <c r="AR265" i="103"/>
  <c r="AS265" i="103"/>
  <c r="AT265" i="103"/>
  <c r="AU265" i="103"/>
  <c r="AV265" i="103"/>
  <c r="B266" i="103"/>
  <c r="C266" i="103"/>
  <c r="D266" i="103"/>
  <c r="E266" i="103"/>
  <c r="F266" i="103"/>
  <c r="G266" i="103"/>
  <c r="H266" i="103"/>
  <c r="I266" i="103"/>
  <c r="J266" i="103"/>
  <c r="K266" i="103"/>
  <c r="L266" i="103"/>
  <c r="M266" i="103"/>
  <c r="N266" i="103"/>
  <c r="O266" i="103"/>
  <c r="P266" i="103"/>
  <c r="Q266" i="103"/>
  <c r="R266" i="103"/>
  <c r="S266" i="103"/>
  <c r="T266" i="103"/>
  <c r="U266" i="103"/>
  <c r="V266" i="103"/>
  <c r="W266" i="103"/>
  <c r="X266" i="103"/>
  <c r="Y266" i="103"/>
  <c r="Z266" i="103"/>
  <c r="AA266" i="103"/>
  <c r="AB266" i="103"/>
  <c r="AC266" i="103"/>
  <c r="AD266" i="103"/>
  <c r="AE266" i="103"/>
  <c r="AF266" i="103"/>
  <c r="AG266" i="103"/>
  <c r="AH266" i="103"/>
  <c r="AI266" i="103"/>
  <c r="AJ266" i="103"/>
  <c r="AK266" i="103"/>
  <c r="AL266" i="103"/>
  <c r="AM266" i="103"/>
  <c r="AN266" i="103"/>
  <c r="AO266" i="103"/>
  <c r="AP266" i="103"/>
  <c r="AQ266" i="103"/>
  <c r="AR266" i="103"/>
  <c r="AS266" i="103"/>
  <c r="AT266" i="103"/>
  <c r="AU266" i="103"/>
  <c r="AV266" i="103"/>
  <c r="B267" i="103"/>
  <c r="C267" i="103"/>
  <c r="D267" i="103"/>
  <c r="E267" i="103"/>
  <c r="F267" i="103"/>
  <c r="G267" i="103"/>
  <c r="H267" i="103"/>
  <c r="I267" i="103"/>
  <c r="J267" i="103"/>
  <c r="K267" i="103"/>
  <c r="L267" i="103"/>
  <c r="M267" i="103"/>
  <c r="N267" i="103"/>
  <c r="O267" i="103"/>
  <c r="P267" i="103"/>
  <c r="Q267" i="103"/>
  <c r="R267" i="103"/>
  <c r="S267" i="103"/>
  <c r="T267" i="103"/>
  <c r="U267" i="103"/>
  <c r="V267" i="103"/>
  <c r="W267" i="103"/>
  <c r="X267" i="103"/>
  <c r="Y267" i="103"/>
  <c r="Z267" i="103"/>
  <c r="AA267" i="103"/>
  <c r="AB267" i="103"/>
  <c r="AC267" i="103"/>
  <c r="AD267" i="103"/>
  <c r="AE267" i="103"/>
  <c r="AF267" i="103"/>
  <c r="AG267" i="103"/>
  <c r="AH267" i="103"/>
  <c r="AI267" i="103"/>
  <c r="AJ267" i="103"/>
  <c r="AK267" i="103"/>
  <c r="AL267" i="103"/>
  <c r="AM267" i="103"/>
  <c r="AN267" i="103"/>
  <c r="AO267" i="103"/>
  <c r="AP267" i="103"/>
  <c r="AQ267" i="103"/>
  <c r="AR267" i="103"/>
  <c r="AS267" i="103"/>
  <c r="AT267" i="103"/>
  <c r="AU267" i="103"/>
  <c r="AV267" i="103"/>
  <c r="B268" i="103"/>
  <c r="C268" i="103"/>
  <c r="D268" i="103"/>
  <c r="E268" i="103"/>
  <c r="F268" i="103"/>
  <c r="G268" i="103"/>
  <c r="H268" i="103"/>
  <c r="I268" i="103"/>
  <c r="J268" i="103"/>
  <c r="K268" i="103"/>
  <c r="L268" i="103"/>
  <c r="M268" i="103"/>
  <c r="N268" i="103"/>
  <c r="O268" i="103"/>
  <c r="P268" i="103"/>
  <c r="Q268" i="103"/>
  <c r="R268" i="103"/>
  <c r="S268" i="103"/>
  <c r="T268" i="103"/>
  <c r="U268" i="103"/>
  <c r="V268" i="103"/>
  <c r="W268" i="103"/>
  <c r="X268" i="103"/>
  <c r="Y268" i="103"/>
  <c r="Z268" i="103"/>
  <c r="AA268" i="103"/>
  <c r="AB268" i="103"/>
  <c r="AC268" i="103"/>
  <c r="AD268" i="103"/>
  <c r="AE268" i="103"/>
  <c r="AF268" i="103"/>
  <c r="AG268" i="103"/>
  <c r="AH268" i="103"/>
  <c r="AI268" i="103"/>
  <c r="AJ268" i="103"/>
  <c r="AK268" i="103"/>
  <c r="AL268" i="103"/>
  <c r="AM268" i="103"/>
  <c r="AN268" i="103"/>
  <c r="AO268" i="103"/>
  <c r="AP268" i="103"/>
  <c r="AQ268" i="103"/>
  <c r="AR268" i="103"/>
  <c r="AS268" i="103"/>
  <c r="AT268" i="103"/>
  <c r="AU268" i="103"/>
  <c r="AV268" i="103"/>
  <c r="AV251" i="103"/>
  <c r="AU251" i="103"/>
  <c r="AT251" i="103"/>
  <c r="AS251" i="103"/>
  <c r="AR251" i="103"/>
  <c r="AQ251" i="103"/>
  <c r="AP251" i="103"/>
  <c r="AO251" i="103"/>
  <c r="AN251" i="103"/>
  <c r="AM251" i="103"/>
  <c r="AL251" i="103"/>
  <c r="AK251" i="103"/>
  <c r="AJ251" i="103"/>
  <c r="AI251" i="103"/>
  <c r="AH251" i="103"/>
  <c r="AG251" i="103"/>
  <c r="AF251" i="103"/>
  <c r="AE251" i="103"/>
  <c r="AD251" i="103"/>
  <c r="AC251" i="103"/>
  <c r="AB251" i="103"/>
  <c r="AA251" i="103"/>
  <c r="Z251" i="103"/>
  <c r="Y251" i="103"/>
  <c r="X251" i="103"/>
  <c r="W251" i="103"/>
  <c r="V251" i="103"/>
  <c r="U251" i="103"/>
  <c r="T251" i="103"/>
  <c r="S251" i="103"/>
  <c r="R251" i="103"/>
  <c r="Q251" i="103"/>
  <c r="P251" i="103"/>
  <c r="O251" i="103"/>
  <c r="N251" i="103"/>
  <c r="M251" i="103"/>
  <c r="L251" i="103"/>
  <c r="K251" i="103"/>
  <c r="J251" i="103"/>
  <c r="I251" i="103"/>
  <c r="H251" i="103"/>
  <c r="G251" i="103"/>
  <c r="F251" i="103"/>
  <c r="E251" i="103"/>
  <c r="D251" i="103"/>
  <c r="C251" i="103"/>
  <c r="B251" i="103"/>
  <c r="B270" i="103"/>
  <c r="C270" i="103"/>
  <c r="D270" i="103"/>
  <c r="E270" i="103"/>
  <c r="F270" i="103"/>
  <c r="G270" i="103"/>
  <c r="H270" i="103"/>
  <c r="I270" i="103"/>
  <c r="J270" i="103"/>
  <c r="K270" i="103"/>
  <c r="L270" i="103"/>
  <c r="M270" i="103"/>
  <c r="N270" i="103"/>
  <c r="Q270" i="103"/>
  <c r="R270" i="103"/>
  <c r="S270" i="103"/>
  <c r="T270" i="103"/>
  <c r="U270" i="103"/>
  <c r="V270" i="103"/>
  <c r="W270" i="103"/>
  <c r="X270" i="103"/>
  <c r="Y270" i="103"/>
  <c r="Z270" i="103"/>
  <c r="AA270" i="103"/>
  <c r="AB270" i="103"/>
  <c r="AC270" i="103"/>
  <c r="AD270" i="103"/>
  <c r="AE270" i="103"/>
  <c r="AF270" i="103"/>
  <c r="AG270" i="103"/>
  <c r="AH270" i="103"/>
  <c r="AI270" i="103"/>
  <c r="AJ270" i="103"/>
  <c r="AK270" i="103"/>
  <c r="AL270" i="103"/>
  <c r="AM270" i="103"/>
  <c r="AN270" i="103"/>
  <c r="AO270" i="103"/>
  <c r="AP270" i="103"/>
  <c r="AQ270" i="103"/>
  <c r="AR270" i="103"/>
  <c r="AS270" i="103"/>
  <c r="AT270" i="103"/>
  <c r="AU270" i="103"/>
  <c r="AV270" i="103"/>
  <c r="B237" i="103"/>
  <c r="C237" i="103"/>
  <c r="D237" i="103"/>
  <c r="E237" i="103"/>
  <c r="F237" i="103"/>
  <c r="G237" i="103"/>
  <c r="H237" i="103"/>
  <c r="I237" i="103"/>
  <c r="J237" i="103"/>
  <c r="K237" i="103"/>
  <c r="L237" i="103"/>
  <c r="M237" i="103"/>
  <c r="N237" i="103"/>
  <c r="O237" i="103"/>
  <c r="P237" i="103"/>
  <c r="Q237" i="103"/>
  <c r="R237" i="103"/>
  <c r="S237" i="103"/>
  <c r="T237" i="103"/>
  <c r="U237" i="103"/>
  <c r="V237" i="103"/>
  <c r="W237" i="103"/>
  <c r="X237" i="103"/>
  <c r="Y237" i="103"/>
  <c r="Z237" i="103"/>
  <c r="AA237" i="103"/>
  <c r="AB237" i="103"/>
  <c r="AC237" i="103"/>
  <c r="AD237" i="103"/>
  <c r="AE237" i="103"/>
  <c r="AF237" i="103"/>
  <c r="AG237" i="103"/>
  <c r="AH237" i="103"/>
  <c r="AI237" i="103"/>
  <c r="AJ237" i="103"/>
  <c r="AK237" i="103"/>
  <c r="AL237" i="103"/>
  <c r="AM237" i="103"/>
  <c r="AN237" i="103"/>
  <c r="AO237" i="103"/>
  <c r="AP237" i="103"/>
  <c r="AQ237" i="103"/>
  <c r="AR237" i="103"/>
  <c r="AS237" i="103"/>
  <c r="AT237" i="103"/>
  <c r="AU237" i="103"/>
  <c r="AV237" i="103"/>
  <c r="B238" i="103"/>
  <c r="C238" i="103"/>
  <c r="D238" i="103"/>
  <c r="E238" i="103"/>
  <c r="F238" i="103"/>
  <c r="G238" i="103"/>
  <c r="H238" i="103"/>
  <c r="I238" i="103"/>
  <c r="J238" i="103"/>
  <c r="K238" i="103"/>
  <c r="L238" i="103"/>
  <c r="M238" i="103"/>
  <c r="N238" i="103"/>
  <c r="O238" i="103"/>
  <c r="P238" i="103"/>
  <c r="Q238" i="103"/>
  <c r="R238" i="103"/>
  <c r="S238" i="103"/>
  <c r="T238" i="103"/>
  <c r="U238" i="103"/>
  <c r="V238" i="103"/>
  <c r="W238" i="103"/>
  <c r="X238" i="103"/>
  <c r="Y238" i="103"/>
  <c r="Z238" i="103"/>
  <c r="AA238" i="103"/>
  <c r="AB238" i="103"/>
  <c r="AC238" i="103"/>
  <c r="AD238" i="103"/>
  <c r="AE238" i="103"/>
  <c r="AF238" i="103"/>
  <c r="AG238" i="103"/>
  <c r="AH238" i="103"/>
  <c r="AI238" i="103"/>
  <c r="AJ238" i="103"/>
  <c r="AK238" i="103"/>
  <c r="AL238" i="103"/>
  <c r="AM238" i="103"/>
  <c r="AN238" i="103"/>
  <c r="AO238" i="103"/>
  <c r="AP238" i="103"/>
  <c r="AQ238" i="103"/>
  <c r="AR238" i="103"/>
  <c r="AS238" i="103"/>
  <c r="AT238" i="103"/>
  <c r="AU238" i="103"/>
  <c r="AV238" i="103"/>
  <c r="B239" i="103"/>
  <c r="C239" i="103"/>
  <c r="D239" i="103"/>
  <c r="E239" i="103"/>
  <c r="F239" i="103"/>
  <c r="G239" i="103"/>
  <c r="H239" i="103"/>
  <c r="I239" i="103"/>
  <c r="J239" i="103"/>
  <c r="K239" i="103"/>
  <c r="L239" i="103"/>
  <c r="M239" i="103"/>
  <c r="N239" i="103"/>
  <c r="O239" i="103"/>
  <c r="P239" i="103"/>
  <c r="Q239" i="103"/>
  <c r="R239" i="103"/>
  <c r="S239" i="103"/>
  <c r="T239" i="103"/>
  <c r="U239" i="103"/>
  <c r="V239" i="103"/>
  <c r="W239" i="103"/>
  <c r="X239" i="103"/>
  <c r="Y239" i="103"/>
  <c r="Z239" i="103"/>
  <c r="AA239" i="103"/>
  <c r="AB239" i="103"/>
  <c r="AC239" i="103"/>
  <c r="AD239" i="103"/>
  <c r="AE239" i="103"/>
  <c r="AF239" i="103"/>
  <c r="AG239" i="103"/>
  <c r="AH239" i="103"/>
  <c r="AI239" i="103"/>
  <c r="AJ239" i="103"/>
  <c r="AK239" i="103"/>
  <c r="AL239" i="103"/>
  <c r="AM239" i="103"/>
  <c r="AN239" i="103"/>
  <c r="AO239" i="103"/>
  <c r="AP239" i="103"/>
  <c r="AQ239" i="103"/>
  <c r="AR239" i="103"/>
  <c r="AS239" i="103"/>
  <c r="AT239" i="103"/>
  <c r="AU239" i="103"/>
  <c r="AV239" i="103"/>
  <c r="B240" i="103"/>
  <c r="C240" i="103"/>
  <c r="D240" i="103"/>
  <c r="E240" i="103"/>
  <c r="F240" i="103"/>
  <c r="G240" i="103"/>
  <c r="H240" i="103"/>
  <c r="I240" i="103"/>
  <c r="J240" i="103"/>
  <c r="K240" i="103"/>
  <c r="L240" i="103"/>
  <c r="M240" i="103"/>
  <c r="N240" i="103"/>
  <c r="O240" i="103"/>
  <c r="P240" i="103"/>
  <c r="Q240" i="103"/>
  <c r="R240" i="103"/>
  <c r="S240" i="103"/>
  <c r="T240" i="103"/>
  <c r="U240" i="103"/>
  <c r="V240" i="103"/>
  <c r="W240" i="103"/>
  <c r="X240" i="103"/>
  <c r="Y240" i="103"/>
  <c r="Z240" i="103"/>
  <c r="AA240" i="103"/>
  <c r="AB240" i="103"/>
  <c r="AC240" i="103"/>
  <c r="AD240" i="103"/>
  <c r="AE240" i="103"/>
  <c r="AF240" i="103"/>
  <c r="AG240" i="103"/>
  <c r="AH240" i="103"/>
  <c r="AI240" i="103"/>
  <c r="AJ240" i="103"/>
  <c r="AK240" i="103"/>
  <c r="AL240" i="103"/>
  <c r="AM240" i="103"/>
  <c r="AN240" i="103"/>
  <c r="AO240" i="103"/>
  <c r="AP240" i="103"/>
  <c r="AQ240" i="103"/>
  <c r="AR240" i="103"/>
  <c r="AS240" i="103"/>
  <c r="AT240" i="103"/>
  <c r="AU240" i="103"/>
  <c r="AV240" i="103"/>
  <c r="B241" i="103"/>
  <c r="C241" i="103"/>
  <c r="D241" i="103"/>
  <c r="E241" i="103"/>
  <c r="F241" i="103"/>
  <c r="G241" i="103"/>
  <c r="H241" i="103"/>
  <c r="I241" i="103"/>
  <c r="J241" i="103"/>
  <c r="K241" i="103"/>
  <c r="L241" i="103"/>
  <c r="M241" i="103"/>
  <c r="N241" i="103"/>
  <c r="O241" i="103"/>
  <c r="P241" i="103"/>
  <c r="Q241" i="103"/>
  <c r="R241" i="103"/>
  <c r="S241" i="103"/>
  <c r="T241" i="103"/>
  <c r="U241" i="103"/>
  <c r="V241" i="103"/>
  <c r="W241" i="103"/>
  <c r="X241" i="103"/>
  <c r="Y241" i="103"/>
  <c r="Z241" i="103"/>
  <c r="AA241" i="103"/>
  <c r="AB241" i="103"/>
  <c r="AC241" i="103"/>
  <c r="AD241" i="103"/>
  <c r="AE241" i="103"/>
  <c r="AF241" i="103"/>
  <c r="AG241" i="103"/>
  <c r="AH241" i="103"/>
  <c r="AI241" i="103"/>
  <c r="AJ241" i="103"/>
  <c r="AK241" i="103"/>
  <c r="AL241" i="103"/>
  <c r="AM241" i="103"/>
  <c r="AN241" i="103"/>
  <c r="AO241" i="103"/>
  <c r="AP241" i="103"/>
  <c r="AQ241" i="103"/>
  <c r="AR241" i="103"/>
  <c r="AS241" i="103"/>
  <c r="AT241" i="103"/>
  <c r="AU241" i="103"/>
  <c r="AV241" i="103"/>
  <c r="B242" i="103"/>
  <c r="C242" i="103"/>
  <c r="D242" i="103"/>
  <c r="E242" i="103"/>
  <c r="F242" i="103"/>
  <c r="G242" i="103"/>
  <c r="H242" i="103"/>
  <c r="I242" i="103"/>
  <c r="J242" i="103"/>
  <c r="K242" i="103"/>
  <c r="L242" i="103"/>
  <c r="M242" i="103"/>
  <c r="N242" i="103"/>
  <c r="O242" i="103"/>
  <c r="P242" i="103"/>
  <c r="Q242" i="103"/>
  <c r="R242" i="103"/>
  <c r="S242" i="103"/>
  <c r="T242" i="103"/>
  <c r="U242" i="103"/>
  <c r="V242" i="103"/>
  <c r="W242" i="103"/>
  <c r="X242" i="103"/>
  <c r="Y242" i="103"/>
  <c r="Z242" i="103"/>
  <c r="AA242" i="103"/>
  <c r="AB242" i="103"/>
  <c r="AC242" i="103"/>
  <c r="AD242" i="103"/>
  <c r="AE242" i="103"/>
  <c r="AF242" i="103"/>
  <c r="AG242" i="103"/>
  <c r="AH242" i="103"/>
  <c r="AI242" i="103"/>
  <c r="AJ242" i="103"/>
  <c r="AK242" i="103"/>
  <c r="AL242" i="103"/>
  <c r="AM242" i="103"/>
  <c r="AN242" i="103"/>
  <c r="AO242" i="103"/>
  <c r="AP242" i="103"/>
  <c r="AQ242" i="103"/>
  <c r="AR242" i="103"/>
  <c r="AS242" i="103"/>
  <c r="AT242" i="103"/>
  <c r="AU242" i="103"/>
  <c r="AV242" i="103"/>
  <c r="B243" i="103"/>
  <c r="C243" i="103"/>
  <c r="D243" i="103"/>
  <c r="E243" i="103"/>
  <c r="F243" i="103"/>
  <c r="G243" i="103"/>
  <c r="H243" i="103"/>
  <c r="I243" i="103"/>
  <c r="J243" i="103"/>
  <c r="K243" i="103"/>
  <c r="L243" i="103"/>
  <c r="M243" i="103"/>
  <c r="N243" i="103"/>
  <c r="O243" i="103"/>
  <c r="P243" i="103"/>
  <c r="Q243" i="103"/>
  <c r="R243" i="103"/>
  <c r="S243" i="103"/>
  <c r="T243" i="103"/>
  <c r="U243" i="103"/>
  <c r="V243" i="103"/>
  <c r="W243" i="103"/>
  <c r="X243" i="103"/>
  <c r="Y243" i="103"/>
  <c r="Z243" i="103"/>
  <c r="AA243" i="103"/>
  <c r="AB243" i="103"/>
  <c r="AC243" i="103"/>
  <c r="AD243" i="103"/>
  <c r="AE243" i="103"/>
  <c r="AF243" i="103"/>
  <c r="AG243" i="103"/>
  <c r="AH243" i="103"/>
  <c r="AI243" i="103"/>
  <c r="AJ243" i="103"/>
  <c r="AK243" i="103"/>
  <c r="AL243" i="103"/>
  <c r="AM243" i="103"/>
  <c r="AN243" i="103"/>
  <c r="AO243" i="103"/>
  <c r="AP243" i="103"/>
  <c r="AQ243" i="103"/>
  <c r="AR243" i="103"/>
  <c r="AS243" i="103"/>
  <c r="AT243" i="103"/>
  <c r="AU243" i="103"/>
  <c r="AV243" i="103"/>
  <c r="B244" i="103"/>
  <c r="C244" i="103"/>
  <c r="D244" i="103"/>
  <c r="E244" i="103"/>
  <c r="F244" i="103"/>
  <c r="G244" i="103"/>
  <c r="H244" i="103"/>
  <c r="I244" i="103"/>
  <c r="J244" i="103"/>
  <c r="K244" i="103"/>
  <c r="L244" i="103"/>
  <c r="M244" i="103"/>
  <c r="N244" i="103"/>
  <c r="O244" i="103"/>
  <c r="P244" i="103"/>
  <c r="Q244" i="103"/>
  <c r="R244" i="103"/>
  <c r="S244" i="103"/>
  <c r="T244" i="103"/>
  <c r="U244" i="103"/>
  <c r="V244" i="103"/>
  <c r="W244" i="103"/>
  <c r="X244" i="103"/>
  <c r="Y244" i="103"/>
  <c r="Z244" i="103"/>
  <c r="AA244" i="103"/>
  <c r="AB244" i="103"/>
  <c r="AC244" i="103"/>
  <c r="AD244" i="103"/>
  <c r="AE244" i="103"/>
  <c r="AF244" i="103"/>
  <c r="AG244" i="103"/>
  <c r="AH244" i="103"/>
  <c r="AI244" i="103"/>
  <c r="AJ244" i="103"/>
  <c r="AK244" i="103"/>
  <c r="AL244" i="103"/>
  <c r="AM244" i="103"/>
  <c r="AN244" i="103"/>
  <c r="AO244" i="103"/>
  <c r="AP244" i="103"/>
  <c r="AQ244" i="103"/>
  <c r="AR244" i="103"/>
  <c r="AS244" i="103"/>
  <c r="AT244" i="103"/>
  <c r="AU244" i="103"/>
  <c r="AV244" i="103"/>
  <c r="B245" i="103"/>
  <c r="C245" i="103"/>
  <c r="D245" i="103"/>
  <c r="E245" i="103"/>
  <c r="F245" i="103"/>
  <c r="G245" i="103"/>
  <c r="H245" i="103"/>
  <c r="I245" i="103"/>
  <c r="J245" i="103"/>
  <c r="K245" i="103"/>
  <c r="L245" i="103"/>
  <c r="M245" i="103"/>
  <c r="N245" i="103"/>
  <c r="O245" i="103"/>
  <c r="P245" i="103"/>
  <c r="Q245" i="103"/>
  <c r="R245" i="103"/>
  <c r="S245" i="103"/>
  <c r="T245" i="103"/>
  <c r="U245" i="103"/>
  <c r="V245" i="103"/>
  <c r="W245" i="103"/>
  <c r="X245" i="103"/>
  <c r="Y245" i="103"/>
  <c r="Z245" i="103"/>
  <c r="AA245" i="103"/>
  <c r="AB245" i="103"/>
  <c r="AC245" i="103"/>
  <c r="AD245" i="103"/>
  <c r="AE245" i="103"/>
  <c r="AF245" i="103"/>
  <c r="AG245" i="103"/>
  <c r="AH245" i="103"/>
  <c r="AI245" i="103"/>
  <c r="AJ245" i="103"/>
  <c r="AK245" i="103"/>
  <c r="AL245" i="103"/>
  <c r="AM245" i="103"/>
  <c r="AN245" i="103"/>
  <c r="AO245" i="103"/>
  <c r="AP245" i="103"/>
  <c r="AQ245" i="103"/>
  <c r="AR245" i="103"/>
  <c r="AS245" i="103"/>
  <c r="AT245" i="103"/>
  <c r="AU245" i="103"/>
  <c r="AV245" i="103"/>
  <c r="B246" i="103"/>
  <c r="C246" i="103"/>
  <c r="D246" i="103"/>
  <c r="E246" i="103"/>
  <c r="F246" i="103"/>
  <c r="G246" i="103"/>
  <c r="H246" i="103"/>
  <c r="I246" i="103"/>
  <c r="J246" i="103"/>
  <c r="K246" i="103"/>
  <c r="L246" i="103"/>
  <c r="M246" i="103"/>
  <c r="N246" i="103"/>
  <c r="O246" i="103"/>
  <c r="P246" i="103"/>
  <c r="Q246" i="103"/>
  <c r="R246" i="103"/>
  <c r="S246" i="103"/>
  <c r="T246" i="103"/>
  <c r="U246" i="103"/>
  <c r="V246" i="103"/>
  <c r="W246" i="103"/>
  <c r="X246" i="103"/>
  <c r="Y246" i="103"/>
  <c r="Z246" i="103"/>
  <c r="AA246" i="103"/>
  <c r="AB246" i="103"/>
  <c r="AC246" i="103"/>
  <c r="AD246" i="103"/>
  <c r="AE246" i="103"/>
  <c r="AF246" i="103"/>
  <c r="AG246" i="103"/>
  <c r="AH246" i="103"/>
  <c r="AI246" i="103"/>
  <c r="AJ246" i="103"/>
  <c r="AK246" i="103"/>
  <c r="AL246" i="103"/>
  <c r="AM246" i="103"/>
  <c r="AN246" i="103"/>
  <c r="AO246" i="103"/>
  <c r="AP246" i="103"/>
  <c r="AQ246" i="103"/>
  <c r="AR246" i="103"/>
  <c r="AS246" i="103"/>
  <c r="AT246" i="103"/>
  <c r="AU246" i="103"/>
  <c r="AV246" i="103"/>
  <c r="B247" i="103"/>
  <c r="C247" i="103"/>
  <c r="D247" i="103"/>
  <c r="E247" i="103"/>
  <c r="F247" i="103"/>
  <c r="G247" i="103"/>
  <c r="H247" i="103"/>
  <c r="I247" i="103"/>
  <c r="J247" i="103"/>
  <c r="K247" i="103"/>
  <c r="L247" i="103"/>
  <c r="M247" i="103"/>
  <c r="N247" i="103"/>
  <c r="O247" i="103"/>
  <c r="P247" i="103"/>
  <c r="Q247" i="103"/>
  <c r="R247" i="103"/>
  <c r="S247" i="103"/>
  <c r="T247" i="103"/>
  <c r="U247" i="103"/>
  <c r="V247" i="103"/>
  <c r="W247" i="103"/>
  <c r="X247" i="103"/>
  <c r="Y247" i="103"/>
  <c r="Z247" i="103"/>
  <c r="AA247" i="103"/>
  <c r="AB247" i="103"/>
  <c r="AC247" i="103"/>
  <c r="AD247" i="103"/>
  <c r="AE247" i="103"/>
  <c r="AF247" i="103"/>
  <c r="AG247" i="103"/>
  <c r="AH247" i="103"/>
  <c r="AI247" i="103"/>
  <c r="AJ247" i="103"/>
  <c r="AK247" i="103"/>
  <c r="AL247" i="103"/>
  <c r="AM247" i="103"/>
  <c r="AN247" i="103"/>
  <c r="AO247" i="103"/>
  <c r="AP247" i="103"/>
  <c r="AQ247" i="103"/>
  <c r="AR247" i="103"/>
  <c r="AS247" i="103"/>
  <c r="AT247" i="103"/>
  <c r="AU247" i="103"/>
  <c r="AV247" i="103"/>
  <c r="AV236" i="103"/>
  <c r="AU236" i="103"/>
  <c r="AT236" i="103"/>
  <c r="AS236" i="103"/>
  <c r="AR236" i="103"/>
  <c r="AQ236" i="103"/>
  <c r="AP236" i="103"/>
  <c r="AO236" i="103"/>
  <c r="AN236" i="103"/>
  <c r="AM236" i="103"/>
  <c r="AL236" i="103"/>
  <c r="AK236" i="103"/>
  <c r="AJ236" i="103"/>
  <c r="AI236" i="103"/>
  <c r="AH236" i="103"/>
  <c r="AG236" i="103"/>
  <c r="AF236" i="103"/>
  <c r="AE236" i="103"/>
  <c r="AD236" i="103"/>
  <c r="AC236" i="103"/>
  <c r="AB236" i="103"/>
  <c r="AA236" i="103"/>
  <c r="Z236" i="103"/>
  <c r="Y236" i="103"/>
  <c r="X236" i="103"/>
  <c r="W236" i="103"/>
  <c r="V236" i="103"/>
  <c r="U236" i="103"/>
  <c r="T236" i="103"/>
  <c r="S236" i="103"/>
  <c r="R236" i="103"/>
  <c r="Q236" i="103"/>
  <c r="P236" i="103"/>
  <c r="O236" i="103"/>
  <c r="N236" i="103"/>
  <c r="M236" i="103"/>
  <c r="L236" i="103"/>
  <c r="K236" i="103"/>
  <c r="J236" i="103"/>
  <c r="I236" i="103"/>
  <c r="H236" i="103"/>
  <c r="G236" i="103"/>
  <c r="F236" i="103"/>
  <c r="E236" i="103"/>
  <c r="D236" i="103"/>
  <c r="C236" i="103"/>
  <c r="B236" i="103"/>
  <c r="AV235" i="103"/>
  <c r="AU235" i="103"/>
  <c r="AT235" i="103"/>
  <c r="AS235" i="103"/>
  <c r="AR235" i="103"/>
  <c r="AQ235" i="103"/>
  <c r="AP235" i="103"/>
  <c r="AO235" i="103"/>
  <c r="AN235" i="103"/>
  <c r="AM235" i="103"/>
  <c r="AL235" i="103"/>
  <c r="AK235" i="103"/>
  <c r="AJ235" i="103"/>
  <c r="AI235" i="103"/>
  <c r="AH235" i="103"/>
  <c r="AG235" i="103"/>
  <c r="AF235" i="103"/>
  <c r="AE235" i="103"/>
  <c r="AD235" i="103"/>
  <c r="AC235" i="103"/>
  <c r="AB235" i="103"/>
  <c r="AA235" i="103"/>
  <c r="Z235" i="103"/>
  <c r="Y235" i="103"/>
  <c r="X235" i="103"/>
  <c r="W235" i="103"/>
  <c r="V235" i="103"/>
  <c r="U235" i="103"/>
  <c r="T235" i="103"/>
  <c r="S235" i="103"/>
  <c r="R235" i="103"/>
  <c r="Q235" i="103"/>
  <c r="P235" i="103"/>
  <c r="O235" i="103"/>
  <c r="N235" i="103"/>
  <c r="M235" i="103"/>
  <c r="L235" i="103"/>
  <c r="K235" i="103"/>
  <c r="J235" i="103"/>
  <c r="I235" i="103"/>
  <c r="H235" i="103"/>
  <c r="G235" i="103"/>
  <c r="F235" i="103"/>
  <c r="E235" i="103"/>
  <c r="D235" i="103"/>
  <c r="C235" i="103"/>
  <c r="B235" i="103"/>
  <c r="AV234" i="103"/>
  <c r="AU234" i="103"/>
  <c r="AT234" i="103"/>
  <c r="AS234" i="103"/>
  <c r="AR234" i="103"/>
  <c r="AQ234" i="103"/>
  <c r="AP234" i="103"/>
  <c r="AO234" i="103"/>
  <c r="AN234" i="103"/>
  <c r="AM234" i="103"/>
  <c r="AL234" i="103"/>
  <c r="AK234" i="103"/>
  <c r="AJ234" i="103"/>
  <c r="AI234" i="103"/>
  <c r="AH234" i="103"/>
  <c r="AG234" i="103"/>
  <c r="AF234" i="103"/>
  <c r="AE234" i="103"/>
  <c r="AD234" i="103"/>
  <c r="AC234" i="103"/>
  <c r="AB234" i="103"/>
  <c r="AA234" i="103"/>
  <c r="Z234" i="103"/>
  <c r="Y234" i="103"/>
  <c r="X234" i="103"/>
  <c r="W234" i="103"/>
  <c r="V234" i="103"/>
  <c r="U234" i="103"/>
  <c r="T234" i="103"/>
  <c r="S234" i="103"/>
  <c r="R234" i="103"/>
  <c r="Q234" i="103"/>
  <c r="P234" i="103"/>
  <c r="O234" i="103"/>
  <c r="N234" i="103"/>
  <c r="M234" i="103"/>
  <c r="L234" i="103"/>
  <c r="K234" i="103"/>
  <c r="J234" i="103"/>
  <c r="I234" i="103"/>
  <c r="H234" i="103"/>
  <c r="G234" i="103"/>
  <c r="F234" i="103"/>
  <c r="E234" i="103"/>
  <c r="D234" i="103"/>
  <c r="C234" i="103"/>
  <c r="B234" i="103"/>
  <c r="AV233" i="103"/>
  <c r="AU233" i="103"/>
  <c r="AT233" i="103"/>
  <c r="AS233" i="103"/>
  <c r="AR233" i="103"/>
  <c r="AQ233" i="103"/>
  <c r="AP233" i="103"/>
  <c r="AO233" i="103"/>
  <c r="AN233" i="103"/>
  <c r="AM233" i="103"/>
  <c r="AL233" i="103"/>
  <c r="AK233" i="103"/>
  <c r="AJ233" i="103"/>
  <c r="AI233" i="103"/>
  <c r="AH233" i="103"/>
  <c r="AG233" i="103"/>
  <c r="AF233" i="103"/>
  <c r="AE233" i="103"/>
  <c r="AD233" i="103"/>
  <c r="AC233" i="103"/>
  <c r="AB233" i="103"/>
  <c r="AA233" i="103"/>
  <c r="Z233" i="103"/>
  <c r="Y233" i="103"/>
  <c r="X233" i="103"/>
  <c r="W233" i="103"/>
  <c r="V233" i="103"/>
  <c r="U233" i="103"/>
  <c r="T233" i="103"/>
  <c r="S233" i="103"/>
  <c r="R233" i="103"/>
  <c r="Q233" i="103"/>
  <c r="P233" i="103"/>
  <c r="O233" i="103"/>
  <c r="N233" i="103"/>
  <c r="M233" i="103"/>
  <c r="L233" i="103"/>
  <c r="K233" i="103"/>
  <c r="J233" i="103"/>
  <c r="I233" i="103"/>
  <c r="H233" i="103"/>
  <c r="G233" i="103"/>
  <c r="F233" i="103"/>
  <c r="E233" i="103"/>
  <c r="D233" i="103"/>
  <c r="C233" i="103"/>
  <c r="B233" i="103"/>
  <c r="AV232" i="103"/>
  <c r="AU232" i="103"/>
  <c r="AT232" i="103"/>
  <c r="AS232" i="103"/>
  <c r="AR232" i="103"/>
  <c r="AQ232" i="103"/>
  <c r="AP232" i="103"/>
  <c r="AO232" i="103"/>
  <c r="AN232" i="103"/>
  <c r="AM232" i="103"/>
  <c r="AL232" i="103"/>
  <c r="AK232" i="103"/>
  <c r="AJ232" i="103"/>
  <c r="AI232" i="103"/>
  <c r="AH232" i="103"/>
  <c r="AG232" i="103"/>
  <c r="AF232" i="103"/>
  <c r="AE232" i="103"/>
  <c r="AD232" i="103"/>
  <c r="AC232" i="103"/>
  <c r="AB232" i="103"/>
  <c r="AA232" i="103"/>
  <c r="Z232" i="103"/>
  <c r="Y232" i="103"/>
  <c r="X232" i="103"/>
  <c r="W232" i="103"/>
  <c r="V232" i="103"/>
  <c r="U232" i="103"/>
  <c r="T232" i="103"/>
  <c r="S232" i="103"/>
  <c r="R232" i="103"/>
  <c r="Q232" i="103"/>
  <c r="P232" i="103"/>
  <c r="O232" i="103"/>
  <c r="N232" i="103"/>
  <c r="M232" i="103"/>
  <c r="L232" i="103"/>
  <c r="K232" i="103"/>
  <c r="J232" i="103"/>
  <c r="I232" i="103"/>
  <c r="H232" i="103"/>
  <c r="G232" i="103"/>
  <c r="F232" i="103"/>
  <c r="E232" i="103"/>
  <c r="D232" i="103"/>
  <c r="C232" i="103"/>
  <c r="B232" i="103"/>
  <c r="AV231" i="103"/>
  <c r="AU231" i="103"/>
  <c r="AT231" i="103"/>
  <c r="AS231" i="103"/>
  <c r="AR231" i="103"/>
  <c r="AQ231" i="103"/>
  <c r="AP231" i="103"/>
  <c r="AO231" i="103"/>
  <c r="AN231" i="103"/>
  <c r="AM231" i="103"/>
  <c r="AL231" i="103"/>
  <c r="AK231" i="103"/>
  <c r="AJ231" i="103"/>
  <c r="AI231" i="103"/>
  <c r="AH231" i="103"/>
  <c r="AG231" i="103"/>
  <c r="AF231" i="103"/>
  <c r="AE231" i="103"/>
  <c r="AD231" i="103"/>
  <c r="AC231" i="103"/>
  <c r="AB231" i="103"/>
  <c r="AA231" i="103"/>
  <c r="Z231" i="103"/>
  <c r="Y231" i="103"/>
  <c r="X231" i="103"/>
  <c r="W231" i="103"/>
  <c r="V231" i="103"/>
  <c r="U231" i="103"/>
  <c r="T231" i="103"/>
  <c r="S231" i="103"/>
  <c r="R231" i="103"/>
  <c r="Q231" i="103"/>
  <c r="P231" i="103"/>
  <c r="O231" i="103"/>
  <c r="N231" i="103"/>
  <c r="M231" i="103"/>
  <c r="L231" i="103"/>
  <c r="K231" i="103"/>
  <c r="J231" i="103"/>
  <c r="I231" i="103"/>
  <c r="H231" i="103"/>
  <c r="G231" i="103"/>
  <c r="F231" i="103"/>
  <c r="E231" i="103"/>
  <c r="D231" i="103"/>
  <c r="C231" i="103"/>
  <c r="B231" i="103"/>
  <c r="AV230" i="103"/>
  <c r="AU230" i="103"/>
  <c r="AT230" i="103"/>
  <c r="AS230" i="103"/>
  <c r="AR230" i="103"/>
  <c r="AQ230" i="103"/>
  <c r="AP230" i="103"/>
  <c r="AO230" i="103"/>
  <c r="AN230" i="103"/>
  <c r="AM230" i="103"/>
  <c r="AL230" i="103"/>
  <c r="AK230" i="103"/>
  <c r="AJ230" i="103"/>
  <c r="AI230" i="103"/>
  <c r="AH230" i="103"/>
  <c r="AG230" i="103"/>
  <c r="AF230" i="103"/>
  <c r="AE230" i="103"/>
  <c r="AD230" i="103"/>
  <c r="AC230" i="103"/>
  <c r="AB230" i="103"/>
  <c r="AA230" i="103"/>
  <c r="Z230" i="103"/>
  <c r="Y230" i="103"/>
  <c r="X230" i="103"/>
  <c r="W230" i="103"/>
  <c r="V230" i="103"/>
  <c r="U230" i="103"/>
  <c r="T230" i="103"/>
  <c r="S230" i="103"/>
  <c r="R230" i="103"/>
  <c r="Q230" i="103"/>
  <c r="P230" i="103"/>
  <c r="O230" i="103"/>
  <c r="N230" i="103"/>
  <c r="M230" i="103"/>
  <c r="L230" i="103"/>
  <c r="K230" i="103"/>
  <c r="J230" i="103"/>
  <c r="I230" i="103"/>
  <c r="H230" i="103"/>
  <c r="G230" i="103"/>
  <c r="F230" i="103"/>
  <c r="E230" i="103"/>
  <c r="D230" i="103"/>
  <c r="C230" i="103"/>
  <c r="B230" i="103"/>
  <c r="AV229" i="103"/>
  <c r="AU229" i="103"/>
  <c r="AT229" i="103"/>
  <c r="AS229" i="103"/>
  <c r="AR229" i="103"/>
  <c r="AQ229" i="103"/>
  <c r="AP229" i="103"/>
  <c r="AO229" i="103"/>
  <c r="AN229" i="103"/>
  <c r="AM229" i="103"/>
  <c r="AL229" i="103"/>
  <c r="AK229" i="103"/>
  <c r="AJ229" i="103"/>
  <c r="AI229" i="103"/>
  <c r="AH229" i="103"/>
  <c r="AG229" i="103"/>
  <c r="AF229" i="103"/>
  <c r="AE229" i="103"/>
  <c r="AD229" i="103"/>
  <c r="AC229" i="103"/>
  <c r="AB229" i="103"/>
  <c r="AA229" i="103"/>
  <c r="Z229" i="103"/>
  <c r="Y229" i="103"/>
  <c r="X229" i="103"/>
  <c r="W229" i="103"/>
  <c r="V229" i="103"/>
  <c r="U229" i="103"/>
  <c r="T229" i="103"/>
  <c r="S229" i="103"/>
  <c r="R229" i="103"/>
  <c r="Q229" i="103"/>
  <c r="P229" i="103"/>
  <c r="O229" i="103"/>
  <c r="N229" i="103"/>
  <c r="M229" i="103"/>
  <c r="L229" i="103"/>
  <c r="K229" i="103"/>
  <c r="J229" i="103"/>
  <c r="I229" i="103"/>
  <c r="H229" i="103"/>
  <c r="G229" i="103"/>
  <c r="F229" i="103"/>
  <c r="E229" i="103"/>
  <c r="D229" i="103"/>
  <c r="C229" i="103"/>
  <c r="B229" i="103"/>
  <c r="AV228" i="103"/>
  <c r="AU228" i="103"/>
  <c r="AT228" i="103"/>
  <c r="AS228" i="103"/>
  <c r="AR228" i="103"/>
  <c r="AQ228" i="103"/>
  <c r="AP228" i="103"/>
  <c r="AO228" i="103"/>
  <c r="AN228" i="103"/>
  <c r="AM228" i="103"/>
  <c r="AL228" i="103"/>
  <c r="AK228" i="103"/>
  <c r="AJ228" i="103"/>
  <c r="AI228" i="103"/>
  <c r="AH228" i="103"/>
  <c r="AG228" i="103"/>
  <c r="AF228" i="103"/>
  <c r="AE228" i="103"/>
  <c r="AD228" i="103"/>
  <c r="AC228" i="103"/>
  <c r="AB228" i="103"/>
  <c r="AA228" i="103"/>
  <c r="Z228" i="103"/>
  <c r="Y228" i="103"/>
  <c r="X228" i="103"/>
  <c r="W228" i="103"/>
  <c r="V228" i="103"/>
  <c r="U228" i="103"/>
  <c r="T228" i="103"/>
  <c r="S228" i="103"/>
  <c r="R228" i="103"/>
  <c r="Q228" i="103"/>
  <c r="P228" i="103"/>
  <c r="O228" i="103"/>
  <c r="N228" i="103"/>
  <c r="M228" i="103"/>
  <c r="L228" i="103"/>
  <c r="K228" i="103"/>
  <c r="J228" i="103"/>
  <c r="I228" i="103"/>
  <c r="H228" i="103"/>
  <c r="G228" i="103"/>
  <c r="F228" i="103"/>
  <c r="E228" i="103"/>
  <c r="D228" i="103"/>
  <c r="C228" i="103"/>
  <c r="B228" i="103"/>
  <c r="AV227" i="103"/>
  <c r="AU227" i="103"/>
  <c r="AT227" i="103"/>
  <c r="AS227" i="103"/>
  <c r="AR227" i="103"/>
  <c r="AQ227" i="103"/>
  <c r="AP227" i="103"/>
  <c r="AO227" i="103"/>
  <c r="AN227" i="103"/>
  <c r="AM227" i="103"/>
  <c r="AL227" i="103"/>
  <c r="AK227" i="103"/>
  <c r="AJ227" i="103"/>
  <c r="AI227" i="103"/>
  <c r="AH227" i="103"/>
  <c r="AG227" i="103"/>
  <c r="AF227" i="103"/>
  <c r="AE227" i="103"/>
  <c r="AD227" i="103"/>
  <c r="AC227" i="103"/>
  <c r="AB227" i="103"/>
  <c r="AA227" i="103"/>
  <c r="Z227" i="103"/>
  <c r="Y227" i="103"/>
  <c r="X227" i="103"/>
  <c r="W227" i="103"/>
  <c r="V227" i="103"/>
  <c r="U227" i="103"/>
  <c r="T227" i="103"/>
  <c r="S227" i="103"/>
  <c r="R227" i="103"/>
  <c r="Q227" i="103"/>
  <c r="P227" i="103"/>
  <c r="O227" i="103"/>
  <c r="N227" i="103"/>
  <c r="M227" i="103"/>
  <c r="L227" i="103"/>
  <c r="K227" i="103"/>
  <c r="J227" i="103"/>
  <c r="I227" i="103"/>
  <c r="H227" i="103"/>
  <c r="G227" i="103"/>
  <c r="F227" i="103"/>
  <c r="E227" i="103"/>
  <c r="D227" i="103"/>
  <c r="C227" i="103"/>
  <c r="B227" i="103"/>
  <c r="AV226" i="103"/>
  <c r="AU226" i="103"/>
  <c r="AT226" i="103"/>
  <c r="AS226" i="103"/>
  <c r="AR226" i="103"/>
  <c r="AQ226" i="103"/>
  <c r="AP226" i="103"/>
  <c r="AO226" i="103"/>
  <c r="AN226" i="103"/>
  <c r="AM226" i="103"/>
  <c r="AL226" i="103"/>
  <c r="AK226" i="103"/>
  <c r="AJ226" i="103"/>
  <c r="AI226" i="103"/>
  <c r="AH226" i="103"/>
  <c r="AG226" i="103"/>
  <c r="AF226" i="103"/>
  <c r="AE226" i="103"/>
  <c r="AD226" i="103"/>
  <c r="AC226" i="103"/>
  <c r="AB226" i="103"/>
  <c r="AA226" i="103"/>
  <c r="Z226" i="103"/>
  <c r="Y226" i="103"/>
  <c r="X226" i="103"/>
  <c r="W226" i="103"/>
  <c r="V226" i="103"/>
  <c r="U226" i="103"/>
  <c r="T226" i="103"/>
  <c r="S226" i="103"/>
  <c r="R226" i="103"/>
  <c r="Q226" i="103"/>
  <c r="P226" i="103"/>
  <c r="O226" i="103"/>
  <c r="N226" i="103"/>
  <c r="M226" i="103"/>
  <c r="L226" i="103"/>
  <c r="K226" i="103"/>
  <c r="J226" i="103"/>
  <c r="I226" i="103"/>
  <c r="H226" i="103"/>
  <c r="G226" i="103"/>
  <c r="F226" i="103"/>
  <c r="E226" i="103"/>
  <c r="D226" i="103"/>
  <c r="C226" i="103"/>
  <c r="B226" i="103"/>
  <c r="B212" i="103"/>
  <c r="C212" i="103"/>
  <c r="D212" i="103"/>
  <c r="E212" i="103"/>
  <c r="F212" i="103"/>
  <c r="G212" i="103"/>
  <c r="H212" i="103"/>
  <c r="I212" i="103"/>
  <c r="J212" i="103"/>
  <c r="K212" i="103"/>
  <c r="L212" i="103"/>
  <c r="M212" i="103"/>
  <c r="N212" i="103"/>
  <c r="O212" i="103"/>
  <c r="P212" i="103"/>
  <c r="Q212" i="103"/>
  <c r="R212" i="103"/>
  <c r="S212" i="103"/>
  <c r="T212" i="103"/>
  <c r="U212" i="103"/>
  <c r="V212" i="103"/>
  <c r="W212" i="103"/>
  <c r="X212" i="103"/>
  <c r="Y212" i="103"/>
  <c r="Z212" i="103"/>
  <c r="AA212" i="103"/>
  <c r="AB212" i="103"/>
  <c r="AC212" i="103"/>
  <c r="AD212" i="103"/>
  <c r="AE212" i="103"/>
  <c r="AF212" i="103"/>
  <c r="AG212" i="103"/>
  <c r="AH212" i="103"/>
  <c r="AI212" i="103"/>
  <c r="AJ212" i="103"/>
  <c r="AK212" i="103"/>
  <c r="AL212" i="103"/>
  <c r="AM212" i="103"/>
  <c r="AN212" i="103"/>
  <c r="AO212" i="103"/>
  <c r="AP212" i="103"/>
  <c r="AQ212" i="103"/>
  <c r="AR212" i="103"/>
  <c r="AS212" i="103"/>
  <c r="AT212" i="103"/>
  <c r="AU212" i="103"/>
  <c r="AV212" i="103"/>
  <c r="B213" i="103"/>
  <c r="C213" i="103"/>
  <c r="D213" i="103"/>
  <c r="E213" i="103"/>
  <c r="F213" i="103"/>
  <c r="G213" i="103"/>
  <c r="H213" i="103"/>
  <c r="I213" i="103"/>
  <c r="J213" i="103"/>
  <c r="K213" i="103"/>
  <c r="L213" i="103"/>
  <c r="M213" i="103"/>
  <c r="N213" i="103"/>
  <c r="O213" i="103"/>
  <c r="P213" i="103"/>
  <c r="Q213" i="103"/>
  <c r="R213" i="103"/>
  <c r="S213" i="103"/>
  <c r="T213" i="103"/>
  <c r="U213" i="103"/>
  <c r="V213" i="103"/>
  <c r="W213" i="103"/>
  <c r="X213" i="103"/>
  <c r="Y213" i="103"/>
  <c r="Z213" i="103"/>
  <c r="AA213" i="103"/>
  <c r="AB213" i="103"/>
  <c r="AC213" i="103"/>
  <c r="AD213" i="103"/>
  <c r="AE213" i="103"/>
  <c r="AF213" i="103"/>
  <c r="AG213" i="103"/>
  <c r="AH213" i="103"/>
  <c r="AI213" i="103"/>
  <c r="AJ213" i="103"/>
  <c r="AK213" i="103"/>
  <c r="AL213" i="103"/>
  <c r="AM213" i="103"/>
  <c r="AN213" i="103"/>
  <c r="AO213" i="103"/>
  <c r="AP213" i="103"/>
  <c r="AQ213" i="103"/>
  <c r="AR213" i="103"/>
  <c r="AS213" i="103"/>
  <c r="AT213" i="103"/>
  <c r="AU213" i="103"/>
  <c r="AV213" i="103"/>
  <c r="B214" i="103"/>
  <c r="C214" i="103"/>
  <c r="D214" i="103"/>
  <c r="E214" i="103"/>
  <c r="F214" i="103"/>
  <c r="G214" i="103"/>
  <c r="H214" i="103"/>
  <c r="I214" i="103"/>
  <c r="J214" i="103"/>
  <c r="K214" i="103"/>
  <c r="L214" i="103"/>
  <c r="M214" i="103"/>
  <c r="N214" i="103"/>
  <c r="O214" i="103"/>
  <c r="P214" i="103"/>
  <c r="Q214" i="103"/>
  <c r="R214" i="103"/>
  <c r="S214" i="103"/>
  <c r="T214" i="103"/>
  <c r="U214" i="103"/>
  <c r="V214" i="103"/>
  <c r="W214" i="103"/>
  <c r="X214" i="103"/>
  <c r="Y214" i="103"/>
  <c r="Z214" i="103"/>
  <c r="AA214" i="103"/>
  <c r="AB214" i="103"/>
  <c r="AC214" i="103"/>
  <c r="AD214" i="103"/>
  <c r="AE214" i="103"/>
  <c r="AF214" i="103"/>
  <c r="AG214" i="103"/>
  <c r="AH214" i="103"/>
  <c r="AI214" i="103"/>
  <c r="AJ214" i="103"/>
  <c r="AK214" i="103"/>
  <c r="AL214" i="103"/>
  <c r="AM214" i="103"/>
  <c r="AN214" i="103"/>
  <c r="AO214" i="103"/>
  <c r="AP214" i="103"/>
  <c r="AQ214" i="103"/>
  <c r="AR214" i="103"/>
  <c r="AS214" i="103"/>
  <c r="AT214" i="103"/>
  <c r="AU214" i="103"/>
  <c r="AV214" i="103"/>
  <c r="B215" i="103"/>
  <c r="C215" i="103"/>
  <c r="D215" i="103"/>
  <c r="E215" i="103"/>
  <c r="F215" i="103"/>
  <c r="G215" i="103"/>
  <c r="H215" i="103"/>
  <c r="I215" i="103"/>
  <c r="J215" i="103"/>
  <c r="K215" i="103"/>
  <c r="L215" i="103"/>
  <c r="M215" i="103"/>
  <c r="N215" i="103"/>
  <c r="O215" i="103"/>
  <c r="P215" i="103"/>
  <c r="Q215" i="103"/>
  <c r="R215" i="103"/>
  <c r="S215" i="103"/>
  <c r="T215" i="103"/>
  <c r="U215" i="103"/>
  <c r="V215" i="103"/>
  <c r="W215" i="103"/>
  <c r="X215" i="103"/>
  <c r="Y215" i="103"/>
  <c r="Z215" i="103"/>
  <c r="AA215" i="103"/>
  <c r="AB215" i="103"/>
  <c r="AC215" i="103"/>
  <c r="AD215" i="103"/>
  <c r="AE215" i="103"/>
  <c r="AF215" i="103"/>
  <c r="AG215" i="103"/>
  <c r="AH215" i="103"/>
  <c r="AI215" i="103"/>
  <c r="AJ215" i="103"/>
  <c r="AK215" i="103"/>
  <c r="AL215" i="103"/>
  <c r="AM215" i="103"/>
  <c r="AN215" i="103"/>
  <c r="AO215" i="103"/>
  <c r="AP215" i="103"/>
  <c r="AQ215" i="103"/>
  <c r="AR215" i="103"/>
  <c r="AS215" i="103"/>
  <c r="AT215" i="103"/>
  <c r="AU215" i="103"/>
  <c r="AV215" i="103"/>
  <c r="B216" i="103"/>
  <c r="C216" i="103"/>
  <c r="D216" i="103"/>
  <c r="E216" i="103"/>
  <c r="F216" i="103"/>
  <c r="G216" i="103"/>
  <c r="H216" i="103"/>
  <c r="I216" i="103"/>
  <c r="J216" i="103"/>
  <c r="K216" i="103"/>
  <c r="L216" i="103"/>
  <c r="M216" i="103"/>
  <c r="N216" i="103"/>
  <c r="O216" i="103"/>
  <c r="P216" i="103"/>
  <c r="Q216" i="103"/>
  <c r="R216" i="103"/>
  <c r="S216" i="103"/>
  <c r="T216" i="103"/>
  <c r="U216" i="103"/>
  <c r="V216" i="103"/>
  <c r="W216" i="103"/>
  <c r="X216" i="103"/>
  <c r="Y216" i="103"/>
  <c r="Z216" i="103"/>
  <c r="AA216" i="103"/>
  <c r="AB216" i="103"/>
  <c r="AC216" i="103"/>
  <c r="AD216" i="103"/>
  <c r="AE216" i="103"/>
  <c r="AF216" i="103"/>
  <c r="AG216" i="103"/>
  <c r="AH216" i="103"/>
  <c r="AI216" i="103"/>
  <c r="AJ216" i="103"/>
  <c r="AK216" i="103"/>
  <c r="AL216" i="103"/>
  <c r="AM216" i="103"/>
  <c r="AN216" i="103"/>
  <c r="AO216" i="103"/>
  <c r="AP216" i="103"/>
  <c r="AQ216" i="103"/>
  <c r="AR216" i="103"/>
  <c r="AS216" i="103"/>
  <c r="AT216" i="103"/>
  <c r="AU216" i="103"/>
  <c r="AV216" i="103"/>
  <c r="B217" i="103"/>
  <c r="C217" i="103"/>
  <c r="D217" i="103"/>
  <c r="E217" i="103"/>
  <c r="F217" i="103"/>
  <c r="G217" i="103"/>
  <c r="H217" i="103"/>
  <c r="I217" i="103"/>
  <c r="J217" i="103"/>
  <c r="K217" i="103"/>
  <c r="L217" i="103"/>
  <c r="M217" i="103"/>
  <c r="N217" i="103"/>
  <c r="O217" i="103"/>
  <c r="P217" i="103"/>
  <c r="Q217" i="103"/>
  <c r="R217" i="103"/>
  <c r="S217" i="103"/>
  <c r="T217" i="103"/>
  <c r="U217" i="103"/>
  <c r="V217" i="103"/>
  <c r="W217" i="103"/>
  <c r="X217" i="103"/>
  <c r="Y217" i="103"/>
  <c r="Z217" i="103"/>
  <c r="AA217" i="103"/>
  <c r="AB217" i="103"/>
  <c r="AC217" i="103"/>
  <c r="AD217" i="103"/>
  <c r="AE217" i="103"/>
  <c r="AF217" i="103"/>
  <c r="AG217" i="103"/>
  <c r="AH217" i="103"/>
  <c r="AI217" i="103"/>
  <c r="AJ217" i="103"/>
  <c r="AK217" i="103"/>
  <c r="AL217" i="103"/>
  <c r="AM217" i="103"/>
  <c r="AN217" i="103"/>
  <c r="AO217" i="103"/>
  <c r="AP217" i="103"/>
  <c r="AQ217" i="103"/>
  <c r="AR217" i="103"/>
  <c r="AS217" i="103"/>
  <c r="AT217" i="103"/>
  <c r="AU217" i="103"/>
  <c r="AV217" i="103"/>
  <c r="B218" i="103"/>
  <c r="C218" i="103"/>
  <c r="D218" i="103"/>
  <c r="E218" i="103"/>
  <c r="F218" i="103"/>
  <c r="G218" i="103"/>
  <c r="H218" i="103"/>
  <c r="I218" i="103"/>
  <c r="J218" i="103"/>
  <c r="K218" i="103"/>
  <c r="L218" i="103"/>
  <c r="M218" i="103"/>
  <c r="N218" i="103"/>
  <c r="O218" i="103"/>
  <c r="P218" i="103"/>
  <c r="Q218" i="103"/>
  <c r="R218" i="103"/>
  <c r="S218" i="103"/>
  <c r="T218" i="103"/>
  <c r="U218" i="103"/>
  <c r="V218" i="103"/>
  <c r="W218" i="103"/>
  <c r="X218" i="103"/>
  <c r="Y218" i="103"/>
  <c r="Z218" i="103"/>
  <c r="AA218" i="103"/>
  <c r="AB218" i="103"/>
  <c r="AC218" i="103"/>
  <c r="AD218" i="103"/>
  <c r="AE218" i="103"/>
  <c r="AF218" i="103"/>
  <c r="AG218" i="103"/>
  <c r="AH218" i="103"/>
  <c r="AI218" i="103"/>
  <c r="AJ218" i="103"/>
  <c r="AK218" i="103"/>
  <c r="AL218" i="103"/>
  <c r="AM218" i="103"/>
  <c r="AN218" i="103"/>
  <c r="AO218" i="103"/>
  <c r="AP218" i="103"/>
  <c r="AQ218" i="103"/>
  <c r="AR218" i="103"/>
  <c r="AS218" i="103"/>
  <c r="AT218" i="103"/>
  <c r="AU218" i="103"/>
  <c r="AV218" i="103"/>
  <c r="B219" i="103"/>
  <c r="C219" i="103"/>
  <c r="D219" i="103"/>
  <c r="E219" i="103"/>
  <c r="F219" i="103"/>
  <c r="G219" i="103"/>
  <c r="H219" i="103"/>
  <c r="I219" i="103"/>
  <c r="J219" i="103"/>
  <c r="K219" i="103"/>
  <c r="L219" i="103"/>
  <c r="M219" i="103"/>
  <c r="N219" i="103"/>
  <c r="O219" i="103"/>
  <c r="P219" i="103"/>
  <c r="Q219" i="103"/>
  <c r="R219" i="103"/>
  <c r="S219" i="103"/>
  <c r="T219" i="103"/>
  <c r="U219" i="103"/>
  <c r="V219" i="103"/>
  <c r="W219" i="103"/>
  <c r="X219" i="103"/>
  <c r="Y219" i="103"/>
  <c r="Z219" i="103"/>
  <c r="AA219" i="103"/>
  <c r="AB219" i="103"/>
  <c r="AC219" i="103"/>
  <c r="AD219" i="103"/>
  <c r="AE219" i="103"/>
  <c r="AF219" i="103"/>
  <c r="AG219" i="103"/>
  <c r="AH219" i="103"/>
  <c r="AI219" i="103"/>
  <c r="AJ219" i="103"/>
  <c r="AK219" i="103"/>
  <c r="AL219" i="103"/>
  <c r="AM219" i="103"/>
  <c r="AN219" i="103"/>
  <c r="AO219" i="103"/>
  <c r="AP219" i="103"/>
  <c r="AQ219" i="103"/>
  <c r="AR219" i="103"/>
  <c r="AS219" i="103"/>
  <c r="AT219" i="103"/>
  <c r="AU219" i="103"/>
  <c r="AV219" i="103"/>
  <c r="B220" i="103"/>
  <c r="C220" i="103"/>
  <c r="D220" i="103"/>
  <c r="E220" i="103"/>
  <c r="F220" i="103"/>
  <c r="G220" i="103"/>
  <c r="H220" i="103"/>
  <c r="I220" i="103"/>
  <c r="J220" i="103"/>
  <c r="K220" i="103"/>
  <c r="L220" i="103"/>
  <c r="M220" i="103"/>
  <c r="N220" i="103"/>
  <c r="O220" i="103"/>
  <c r="P220" i="103"/>
  <c r="Q220" i="103"/>
  <c r="R220" i="103"/>
  <c r="S220" i="103"/>
  <c r="T220" i="103"/>
  <c r="U220" i="103"/>
  <c r="V220" i="103"/>
  <c r="W220" i="103"/>
  <c r="X220" i="103"/>
  <c r="Y220" i="103"/>
  <c r="Z220" i="103"/>
  <c r="AA220" i="103"/>
  <c r="AB220" i="103"/>
  <c r="AC220" i="103"/>
  <c r="AD220" i="103"/>
  <c r="AE220" i="103"/>
  <c r="AF220" i="103"/>
  <c r="AG220" i="103"/>
  <c r="AH220" i="103"/>
  <c r="AI220" i="103"/>
  <c r="AJ220" i="103"/>
  <c r="AK220" i="103"/>
  <c r="AL220" i="103"/>
  <c r="AM220" i="103"/>
  <c r="AN220" i="103"/>
  <c r="AO220" i="103"/>
  <c r="AP220" i="103"/>
  <c r="AQ220" i="103"/>
  <c r="AR220" i="103"/>
  <c r="AS220" i="103"/>
  <c r="AT220" i="103"/>
  <c r="AU220" i="103"/>
  <c r="AV220" i="103"/>
  <c r="B221" i="103"/>
  <c r="C221" i="103"/>
  <c r="D221" i="103"/>
  <c r="E221" i="103"/>
  <c r="F221" i="103"/>
  <c r="G221" i="103"/>
  <c r="H221" i="103"/>
  <c r="I221" i="103"/>
  <c r="J221" i="103"/>
  <c r="K221" i="103"/>
  <c r="L221" i="103"/>
  <c r="M221" i="103"/>
  <c r="N221" i="103"/>
  <c r="O221" i="103"/>
  <c r="P221" i="103"/>
  <c r="Q221" i="103"/>
  <c r="R221" i="103"/>
  <c r="S221" i="103"/>
  <c r="T221" i="103"/>
  <c r="U221" i="103"/>
  <c r="V221" i="103"/>
  <c r="W221" i="103"/>
  <c r="X221" i="103"/>
  <c r="Y221" i="103"/>
  <c r="Z221" i="103"/>
  <c r="AA221" i="103"/>
  <c r="AB221" i="103"/>
  <c r="AC221" i="103"/>
  <c r="AD221" i="103"/>
  <c r="AE221" i="103"/>
  <c r="AF221" i="103"/>
  <c r="AG221" i="103"/>
  <c r="AH221" i="103"/>
  <c r="AI221" i="103"/>
  <c r="AJ221" i="103"/>
  <c r="AK221" i="103"/>
  <c r="AL221" i="103"/>
  <c r="AM221" i="103"/>
  <c r="AN221" i="103"/>
  <c r="AO221" i="103"/>
  <c r="AP221" i="103"/>
  <c r="AQ221" i="103"/>
  <c r="AR221" i="103"/>
  <c r="AS221" i="103"/>
  <c r="AT221" i="103"/>
  <c r="AU221" i="103"/>
  <c r="AV221" i="103"/>
  <c r="B222" i="103"/>
  <c r="C222" i="103"/>
  <c r="D222" i="103"/>
  <c r="E222" i="103"/>
  <c r="F222" i="103"/>
  <c r="G222" i="103"/>
  <c r="H222" i="103"/>
  <c r="I222" i="103"/>
  <c r="J222" i="103"/>
  <c r="K222" i="103"/>
  <c r="L222" i="103"/>
  <c r="M222" i="103"/>
  <c r="N222" i="103"/>
  <c r="O222" i="103"/>
  <c r="P222" i="103"/>
  <c r="Q222" i="103"/>
  <c r="R222" i="103"/>
  <c r="S222" i="103"/>
  <c r="T222" i="103"/>
  <c r="U222" i="103"/>
  <c r="V222" i="103"/>
  <c r="W222" i="103"/>
  <c r="X222" i="103"/>
  <c r="Y222" i="103"/>
  <c r="Z222" i="103"/>
  <c r="AA222" i="103"/>
  <c r="AB222" i="103"/>
  <c r="AC222" i="103"/>
  <c r="AD222" i="103"/>
  <c r="AE222" i="103"/>
  <c r="AF222" i="103"/>
  <c r="AG222" i="103"/>
  <c r="AH222" i="103"/>
  <c r="AI222" i="103"/>
  <c r="AJ222" i="103"/>
  <c r="AK222" i="103"/>
  <c r="AL222" i="103"/>
  <c r="AM222" i="103"/>
  <c r="AN222" i="103"/>
  <c r="AO222" i="103"/>
  <c r="AP222" i="103"/>
  <c r="AQ222" i="103"/>
  <c r="AR222" i="103"/>
  <c r="AS222" i="103"/>
  <c r="AT222" i="103"/>
  <c r="AU222" i="103"/>
  <c r="AV222" i="103"/>
  <c r="AV211" i="103"/>
  <c r="AU211" i="103"/>
  <c r="AT211" i="103"/>
  <c r="AS211" i="103"/>
  <c r="AR211" i="103"/>
  <c r="AQ211" i="103"/>
  <c r="AP211" i="103"/>
  <c r="AO211" i="103"/>
  <c r="AN211" i="103"/>
  <c r="AM211" i="103"/>
  <c r="AL211" i="103"/>
  <c r="AK211" i="103"/>
  <c r="AJ211" i="103"/>
  <c r="AI211" i="103"/>
  <c r="AH211" i="103"/>
  <c r="AG211" i="103"/>
  <c r="AF211" i="103"/>
  <c r="AE211" i="103"/>
  <c r="AD211" i="103"/>
  <c r="AC211" i="103"/>
  <c r="AB211" i="103"/>
  <c r="AA211" i="103"/>
  <c r="Z211" i="103"/>
  <c r="Y211" i="103"/>
  <c r="X211" i="103"/>
  <c r="W211" i="103"/>
  <c r="V211" i="103"/>
  <c r="U211" i="103"/>
  <c r="T211" i="103"/>
  <c r="S211" i="103"/>
  <c r="R211" i="103"/>
  <c r="Q211" i="103"/>
  <c r="P211" i="103"/>
  <c r="O211" i="103"/>
  <c r="N211" i="103"/>
  <c r="M211" i="103"/>
  <c r="L211" i="103"/>
  <c r="K211" i="103"/>
  <c r="J211" i="103"/>
  <c r="I211" i="103"/>
  <c r="H211" i="103"/>
  <c r="G211" i="103"/>
  <c r="F211" i="103"/>
  <c r="E211" i="103"/>
  <c r="D211" i="103"/>
  <c r="C211" i="103"/>
  <c r="B211" i="103"/>
  <c r="B203" i="103"/>
  <c r="C203" i="103"/>
  <c r="D203" i="103"/>
  <c r="E203" i="103"/>
  <c r="F203" i="103"/>
  <c r="G203" i="103"/>
  <c r="H203" i="103"/>
  <c r="I203" i="103"/>
  <c r="J203" i="103"/>
  <c r="K203" i="103"/>
  <c r="L203" i="103"/>
  <c r="M203" i="103"/>
  <c r="N203" i="103"/>
  <c r="O203" i="103"/>
  <c r="P203" i="103"/>
  <c r="Q203" i="103"/>
  <c r="R203" i="103"/>
  <c r="S203" i="103"/>
  <c r="T203" i="103"/>
  <c r="U203" i="103"/>
  <c r="V203" i="103"/>
  <c r="W203" i="103"/>
  <c r="X203" i="103"/>
  <c r="Y203" i="103"/>
  <c r="Z203" i="103"/>
  <c r="AA203" i="103"/>
  <c r="AB203" i="103"/>
  <c r="AC203" i="103"/>
  <c r="AD203" i="103"/>
  <c r="AE203" i="103"/>
  <c r="AF203" i="103"/>
  <c r="AG203" i="103"/>
  <c r="AH203" i="103"/>
  <c r="AI203" i="103"/>
  <c r="AJ203" i="103"/>
  <c r="AK203" i="103"/>
  <c r="AL203" i="103"/>
  <c r="AM203" i="103"/>
  <c r="AN203" i="103"/>
  <c r="AO203" i="103"/>
  <c r="AP203" i="103"/>
  <c r="AQ203" i="103"/>
  <c r="AR203" i="103"/>
  <c r="AS203" i="103"/>
  <c r="AT203" i="103"/>
  <c r="AU203" i="103"/>
  <c r="AV203" i="103"/>
  <c r="B204" i="103"/>
  <c r="C204" i="103"/>
  <c r="D204" i="103"/>
  <c r="E204" i="103"/>
  <c r="F204" i="103"/>
  <c r="G204" i="103"/>
  <c r="H204" i="103"/>
  <c r="I204" i="103"/>
  <c r="J204" i="103"/>
  <c r="K204" i="103"/>
  <c r="L204" i="103"/>
  <c r="M204" i="103"/>
  <c r="N204" i="103"/>
  <c r="O204" i="103"/>
  <c r="P204" i="103"/>
  <c r="Q204" i="103"/>
  <c r="R204" i="103"/>
  <c r="S204" i="103"/>
  <c r="T204" i="103"/>
  <c r="U204" i="103"/>
  <c r="V204" i="103"/>
  <c r="W204" i="103"/>
  <c r="X204" i="103"/>
  <c r="Y204" i="103"/>
  <c r="Z204" i="103"/>
  <c r="AA204" i="103"/>
  <c r="AB204" i="103"/>
  <c r="AC204" i="103"/>
  <c r="AD204" i="103"/>
  <c r="AE204" i="103"/>
  <c r="AF204" i="103"/>
  <c r="AG204" i="103"/>
  <c r="AH204" i="103"/>
  <c r="AI204" i="103"/>
  <c r="AJ204" i="103"/>
  <c r="AK204" i="103"/>
  <c r="AL204" i="103"/>
  <c r="AM204" i="103"/>
  <c r="AN204" i="103"/>
  <c r="AO204" i="103"/>
  <c r="AP204" i="103"/>
  <c r="AQ204" i="103"/>
  <c r="AR204" i="103"/>
  <c r="AS204" i="103"/>
  <c r="AT204" i="103"/>
  <c r="AU204" i="103"/>
  <c r="AV204" i="103"/>
  <c r="B205" i="103"/>
  <c r="C205" i="103"/>
  <c r="D205" i="103"/>
  <c r="E205" i="103"/>
  <c r="F205" i="103"/>
  <c r="G205" i="103"/>
  <c r="H205" i="103"/>
  <c r="I205" i="103"/>
  <c r="J205" i="103"/>
  <c r="K205" i="103"/>
  <c r="L205" i="103"/>
  <c r="M205" i="103"/>
  <c r="N205" i="103"/>
  <c r="O205" i="103"/>
  <c r="P205" i="103"/>
  <c r="Q205" i="103"/>
  <c r="R205" i="103"/>
  <c r="S205" i="103"/>
  <c r="T205" i="103"/>
  <c r="U205" i="103"/>
  <c r="V205" i="103"/>
  <c r="W205" i="103"/>
  <c r="X205" i="103"/>
  <c r="Y205" i="103"/>
  <c r="Z205" i="103"/>
  <c r="AA205" i="103"/>
  <c r="AB205" i="103"/>
  <c r="AC205" i="103"/>
  <c r="AD205" i="103"/>
  <c r="AE205" i="103"/>
  <c r="AF205" i="103"/>
  <c r="AG205" i="103"/>
  <c r="AH205" i="103"/>
  <c r="AI205" i="103"/>
  <c r="AJ205" i="103"/>
  <c r="AK205" i="103"/>
  <c r="AL205" i="103"/>
  <c r="AM205" i="103"/>
  <c r="AN205" i="103"/>
  <c r="AO205" i="103"/>
  <c r="AP205" i="103"/>
  <c r="AQ205" i="103"/>
  <c r="AR205" i="103"/>
  <c r="AS205" i="103"/>
  <c r="AT205" i="103"/>
  <c r="AU205" i="103"/>
  <c r="AV205" i="103"/>
  <c r="B206" i="103"/>
  <c r="C206" i="103"/>
  <c r="D206" i="103"/>
  <c r="E206" i="103"/>
  <c r="F206" i="103"/>
  <c r="G206" i="103"/>
  <c r="H206" i="103"/>
  <c r="I206" i="103"/>
  <c r="J206" i="103"/>
  <c r="K206" i="103"/>
  <c r="L206" i="103"/>
  <c r="M206" i="103"/>
  <c r="N206" i="103"/>
  <c r="O206" i="103"/>
  <c r="P206" i="103"/>
  <c r="Q206" i="103"/>
  <c r="R206" i="103"/>
  <c r="S206" i="103"/>
  <c r="T206" i="103"/>
  <c r="U206" i="103"/>
  <c r="V206" i="103"/>
  <c r="W206" i="103"/>
  <c r="X206" i="103"/>
  <c r="Y206" i="103"/>
  <c r="Z206" i="103"/>
  <c r="AA206" i="103"/>
  <c r="AB206" i="103"/>
  <c r="AC206" i="103"/>
  <c r="AD206" i="103"/>
  <c r="AE206" i="103"/>
  <c r="AF206" i="103"/>
  <c r="AG206" i="103"/>
  <c r="AH206" i="103"/>
  <c r="AI206" i="103"/>
  <c r="AJ206" i="103"/>
  <c r="AK206" i="103"/>
  <c r="AL206" i="103"/>
  <c r="AM206" i="103"/>
  <c r="AN206" i="103"/>
  <c r="AO206" i="103"/>
  <c r="AP206" i="103"/>
  <c r="AQ206" i="103"/>
  <c r="AR206" i="103"/>
  <c r="AS206" i="103"/>
  <c r="AT206" i="103"/>
  <c r="AU206" i="103"/>
  <c r="AV206" i="103"/>
  <c r="AV202" i="103"/>
  <c r="AU202" i="103"/>
  <c r="AT202" i="103"/>
  <c r="AS202" i="103"/>
  <c r="AR202" i="103"/>
  <c r="AQ202" i="103"/>
  <c r="AP202" i="103"/>
  <c r="AO202" i="103"/>
  <c r="AN202" i="103"/>
  <c r="AM202" i="103"/>
  <c r="AL202" i="103"/>
  <c r="AK202" i="103"/>
  <c r="AJ202" i="103"/>
  <c r="AI202" i="103"/>
  <c r="AH202" i="103"/>
  <c r="AG202" i="103"/>
  <c r="AF202" i="103"/>
  <c r="AE202" i="103"/>
  <c r="AD202" i="103"/>
  <c r="AC202" i="103"/>
  <c r="AB202" i="103"/>
  <c r="AA202" i="103"/>
  <c r="Z202" i="103"/>
  <c r="Y202" i="103"/>
  <c r="X202" i="103"/>
  <c r="W202" i="103"/>
  <c r="V202" i="103"/>
  <c r="U202" i="103"/>
  <c r="T202" i="103"/>
  <c r="S202" i="103"/>
  <c r="R202" i="103"/>
  <c r="Q202" i="103"/>
  <c r="P202" i="103"/>
  <c r="O202" i="103"/>
  <c r="N202" i="103"/>
  <c r="M202" i="103"/>
  <c r="L202" i="103"/>
  <c r="K202" i="103"/>
  <c r="J202" i="103"/>
  <c r="I202" i="103"/>
  <c r="H202" i="103"/>
  <c r="G202" i="103"/>
  <c r="F202" i="103"/>
  <c r="E202" i="103"/>
  <c r="D202" i="103"/>
  <c r="C202" i="103"/>
  <c r="B202" i="103"/>
  <c r="AV201" i="103"/>
  <c r="AU201" i="103"/>
  <c r="AT201" i="103"/>
  <c r="AS201" i="103"/>
  <c r="AR201" i="103"/>
  <c r="AQ201" i="103"/>
  <c r="AP201" i="103"/>
  <c r="AO201" i="103"/>
  <c r="AN201" i="103"/>
  <c r="AM201" i="103"/>
  <c r="AL201" i="103"/>
  <c r="AK201" i="103"/>
  <c r="AJ201" i="103"/>
  <c r="AI201" i="103"/>
  <c r="AH201" i="103"/>
  <c r="AG201" i="103"/>
  <c r="AF201" i="103"/>
  <c r="AE201" i="103"/>
  <c r="AD201" i="103"/>
  <c r="AC201" i="103"/>
  <c r="AB201" i="103"/>
  <c r="AA201" i="103"/>
  <c r="Z201" i="103"/>
  <c r="Y201" i="103"/>
  <c r="X201" i="103"/>
  <c r="W201" i="103"/>
  <c r="V201" i="103"/>
  <c r="U201" i="103"/>
  <c r="T201" i="103"/>
  <c r="S201" i="103"/>
  <c r="R201" i="103"/>
  <c r="Q201" i="103"/>
  <c r="P201" i="103"/>
  <c r="O201" i="103"/>
  <c r="N201" i="103"/>
  <c r="M201" i="103"/>
  <c r="L201" i="103"/>
  <c r="K201" i="103"/>
  <c r="J201" i="103"/>
  <c r="I201" i="103"/>
  <c r="H201" i="103"/>
  <c r="G201" i="103"/>
  <c r="F201" i="103"/>
  <c r="E201" i="103"/>
  <c r="D201" i="103"/>
  <c r="C201" i="103"/>
  <c r="B201" i="103"/>
  <c r="AV200" i="103"/>
  <c r="AU200" i="103"/>
  <c r="AT200" i="103"/>
  <c r="AS200" i="103"/>
  <c r="AR200" i="103"/>
  <c r="AQ200" i="103"/>
  <c r="AP200" i="103"/>
  <c r="AO200" i="103"/>
  <c r="AN200" i="103"/>
  <c r="AM200" i="103"/>
  <c r="AL200" i="103"/>
  <c r="AK200" i="103"/>
  <c r="AJ200" i="103"/>
  <c r="AI200" i="103"/>
  <c r="AH200" i="103"/>
  <c r="AG200" i="103"/>
  <c r="AF200" i="103"/>
  <c r="AE200" i="103"/>
  <c r="AD200" i="103"/>
  <c r="AC200" i="103"/>
  <c r="AB200" i="103"/>
  <c r="AA200" i="103"/>
  <c r="Z200" i="103"/>
  <c r="Y200" i="103"/>
  <c r="X200" i="103"/>
  <c r="W200" i="103"/>
  <c r="V200" i="103"/>
  <c r="U200" i="103"/>
  <c r="T200" i="103"/>
  <c r="S200" i="103"/>
  <c r="R200" i="103"/>
  <c r="Q200" i="103"/>
  <c r="P200" i="103"/>
  <c r="O200" i="103"/>
  <c r="N200" i="103"/>
  <c r="M200" i="103"/>
  <c r="L200" i="103"/>
  <c r="K200" i="103"/>
  <c r="J200" i="103"/>
  <c r="I200" i="103"/>
  <c r="H200" i="103"/>
  <c r="G200" i="103"/>
  <c r="F200" i="103"/>
  <c r="E200" i="103"/>
  <c r="D200" i="103"/>
  <c r="C200" i="103"/>
  <c r="B200" i="103"/>
  <c r="AV199" i="103"/>
  <c r="AU199" i="103"/>
  <c r="AT199" i="103"/>
  <c r="AS199" i="103"/>
  <c r="AR199" i="103"/>
  <c r="AQ199" i="103"/>
  <c r="AP199" i="103"/>
  <c r="AO199" i="103"/>
  <c r="AN199" i="103"/>
  <c r="AM199" i="103"/>
  <c r="AL199" i="103"/>
  <c r="AK199" i="103"/>
  <c r="AJ199" i="103"/>
  <c r="AI199" i="103"/>
  <c r="AH199" i="103"/>
  <c r="AG199" i="103"/>
  <c r="AF199" i="103"/>
  <c r="AE199" i="103"/>
  <c r="AD199" i="103"/>
  <c r="AC199" i="103"/>
  <c r="AB199" i="103"/>
  <c r="AA199" i="103"/>
  <c r="Z199" i="103"/>
  <c r="Y199" i="103"/>
  <c r="X199" i="103"/>
  <c r="W199" i="103"/>
  <c r="V199" i="103"/>
  <c r="U199" i="103"/>
  <c r="T199" i="103"/>
  <c r="S199" i="103"/>
  <c r="R199" i="103"/>
  <c r="Q199" i="103"/>
  <c r="P199" i="103"/>
  <c r="O199" i="103"/>
  <c r="N199" i="103"/>
  <c r="M199" i="103"/>
  <c r="L199" i="103"/>
  <c r="K199" i="103"/>
  <c r="J199" i="103"/>
  <c r="I199" i="103"/>
  <c r="H199" i="103"/>
  <c r="G199" i="103"/>
  <c r="F199" i="103"/>
  <c r="E199" i="103"/>
  <c r="D199" i="103"/>
  <c r="C199" i="103"/>
  <c r="B199" i="103"/>
  <c r="AV198" i="103"/>
  <c r="AU198" i="103"/>
  <c r="AT198" i="103"/>
  <c r="AS198" i="103"/>
  <c r="AR198" i="103"/>
  <c r="AQ198" i="103"/>
  <c r="AP198" i="103"/>
  <c r="AO198" i="103"/>
  <c r="AN198" i="103"/>
  <c r="AM198" i="103"/>
  <c r="AL198" i="103"/>
  <c r="AK198" i="103"/>
  <c r="AJ198" i="103"/>
  <c r="AI198" i="103"/>
  <c r="AH198" i="103"/>
  <c r="AG198" i="103"/>
  <c r="AF198" i="103"/>
  <c r="AE198" i="103"/>
  <c r="AD198" i="103"/>
  <c r="AC198" i="103"/>
  <c r="AB198" i="103"/>
  <c r="AA198" i="103"/>
  <c r="Z198" i="103"/>
  <c r="Y198" i="103"/>
  <c r="X198" i="103"/>
  <c r="W198" i="103"/>
  <c r="V198" i="103"/>
  <c r="U198" i="103"/>
  <c r="T198" i="103"/>
  <c r="S198" i="103"/>
  <c r="R198" i="103"/>
  <c r="Q198" i="103"/>
  <c r="P198" i="103"/>
  <c r="O198" i="103"/>
  <c r="N198" i="103"/>
  <c r="M198" i="103"/>
  <c r="L198" i="103"/>
  <c r="K198" i="103"/>
  <c r="J198" i="103"/>
  <c r="I198" i="103"/>
  <c r="H198" i="103"/>
  <c r="G198" i="103"/>
  <c r="F198" i="103"/>
  <c r="E198" i="103"/>
  <c r="D198" i="103"/>
  <c r="C198" i="103"/>
  <c r="B198" i="103"/>
  <c r="AV197" i="103"/>
  <c r="AU197" i="103"/>
  <c r="AT197" i="103"/>
  <c r="AS197" i="103"/>
  <c r="AR197" i="103"/>
  <c r="AQ197" i="103"/>
  <c r="AP197" i="103"/>
  <c r="AO197" i="103"/>
  <c r="AN197" i="103"/>
  <c r="AM197" i="103"/>
  <c r="AL197" i="103"/>
  <c r="AK197" i="103"/>
  <c r="AJ197" i="103"/>
  <c r="AI197" i="103"/>
  <c r="AH197" i="103"/>
  <c r="AG197" i="103"/>
  <c r="AF197" i="103"/>
  <c r="AE197" i="103"/>
  <c r="AD197" i="103"/>
  <c r="AC197" i="103"/>
  <c r="AB197" i="103"/>
  <c r="AA197" i="103"/>
  <c r="Z197" i="103"/>
  <c r="Y197" i="103"/>
  <c r="X197" i="103"/>
  <c r="W197" i="103"/>
  <c r="V197" i="103"/>
  <c r="U197" i="103"/>
  <c r="T197" i="103"/>
  <c r="S197" i="103"/>
  <c r="R197" i="103"/>
  <c r="Q197" i="103"/>
  <c r="P197" i="103"/>
  <c r="O197" i="103"/>
  <c r="N197" i="103"/>
  <c r="M197" i="103"/>
  <c r="L197" i="103"/>
  <c r="K197" i="103"/>
  <c r="J197" i="103"/>
  <c r="I197" i="103"/>
  <c r="H197" i="103"/>
  <c r="G197" i="103"/>
  <c r="F197" i="103"/>
  <c r="E197" i="103"/>
  <c r="D197" i="103"/>
  <c r="C197" i="103"/>
  <c r="B197" i="103"/>
  <c r="AV196" i="103"/>
  <c r="AU196" i="103"/>
  <c r="AT196" i="103"/>
  <c r="AS196" i="103"/>
  <c r="AR196" i="103"/>
  <c r="AQ196" i="103"/>
  <c r="AP196" i="103"/>
  <c r="AO196" i="103"/>
  <c r="AN196" i="103"/>
  <c r="AM196" i="103"/>
  <c r="AL196" i="103"/>
  <c r="AK196" i="103"/>
  <c r="AJ196" i="103"/>
  <c r="AI196" i="103"/>
  <c r="AH196" i="103"/>
  <c r="AG196" i="103"/>
  <c r="AF196" i="103"/>
  <c r="AE196" i="103"/>
  <c r="AD196" i="103"/>
  <c r="AC196" i="103"/>
  <c r="AB196" i="103"/>
  <c r="AA196" i="103"/>
  <c r="Z196" i="103"/>
  <c r="Y196" i="103"/>
  <c r="X196" i="103"/>
  <c r="W196" i="103"/>
  <c r="V196" i="103"/>
  <c r="U196" i="103"/>
  <c r="T196" i="103"/>
  <c r="S196" i="103"/>
  <c r="R196" i="103"/>
  <c r="Q196" i="103"/>
  <c r="P196" i="103"/>
  <c r="O196" i="103"/>
  <c r="N196" i="103"/>
  <c r="M196" i="103"/>
  <c r="L196" i="103"/>
  <c r="K196" i="103"/>
  <c r="J196" i="103"/>
  <c r="I196" i="103"/>
  <c r="H196" i="103"/>
  <c r="G196" i="103"/>
  <c r="F196" i="103"/>
  <c r="E196" i="103"/>
  <c r="D196" i="103"/>
  <c r="C196" i="103"/>
  <c r="B196" i="103"/>
  <c r="AV195" i="103"/>
  <c r="AU195" i="103"/>
  <c r="AT195" i="103"/>
  <c r="AS195" i="103"/>
  <c r="AR195" i="103"/>
  <c r="AQ195" i="103"/>
  <c r="AP195" i="103"/>
  <c r="AO195" i="103"/>
  <c r="AN195" i="103"/>
  <c r="AM195" i="103"/>
  <c r="AL195" i="103"/>
  <c r="AK195" i="103"/>
  <c r="AJ195" i="103"/>
  <c r="AI195" i="103"/>
  <c r="AH195" i="103"/>
  <c r="AG195" i="103"/>
  <c r="AF195" i="103"/>
  <c r="AE195" i="103"/>
  <c r="AD195" i="103"/>
  <c r="AC195" i="103"/>
  <c r="AB195" i="103"/>
  <c r="AA195" i="103"/>
  <c r="Z195" i="103"/>
  <c r="Y195" i="103"/>
  <c r="X195" i="103"/>
  <c r="W195" i="103"/>
  <c r="V195" i="103"/>
  <c r="U195" i="103"/>
  <c r="T195" i="103"/>
  <c r="S195" i="103"/>
  <c r="R195" i="103"/>
  <c r="Q195" i="103"/>
  <c r="P195" i="103"/>
  <c r="O195" i="103"/>
  <c r="N195" i="103"/>
  <c r="M195" i="103"/>
  <c r="L195" i="103"/>
  <c r="K195" i="103"/>
  <c r="J195" i="103"/>
  <c r="I195" i="103"/>
  <c r="H195" i="103"/>
  <c r="G195" i="103"/>
  <c r="F195" i="103"/>
  <c r="E195" i="103"/>
  <c r="D195" i="103"/>
  <c r="C195" i="103"/>
  <c r="B195" i="103"/>
  <c r="AV194" i="103"/>
  <c r="AU194" i="103"/>
  <c r="AT194" i="103"/>
  <c r="AS194" i="103"/>
  <c r="AR194" i="103"/>
  <c r="AQ194" i="103"/>
  <c r="AP194" i="103"/>
  <c r="AO194" i="103"/>
  <c r="AN194" i="103"/>
  <c r="AM194" i="103"/>
  <c r="AL194" i="103"/>
  <c r="AK194" i="103"/>
  <c r="AJ194" i="103"/>
  <c r="AI194" i="103"/>
  <c r="AH194" i="103"/>
  <c r="AG194" i="103"/>
  <c r="AF194" i="103"/>
  <c r="AE194" i="103"/>
  <c r="AD194" i="103"/>
  <c r="AC194" i="103"/>
  <c r="AB194" i="103"/>
  <c r="AA194" i="103"/>
  <c r="Z194" i="103"/>
  <c r="Y194" i="103"/>
  <c r="X194" i="103"/>
  <c r="W194" i="103"/>
  <c r="V194" i="103"/>
  <c r="U194" i="103"/>
  <c r="T194" i="103"/>
  <c r="S194" i="103"/>
  <c r="R194" i="103"/>
  <c r="Q194" i="103"/>
  <c r="P194" i="103"/>
  <c r="O194" i="103"/>
  <c r="N194" i="103"/>
  <c r="M194" i="103"/>
  <c r="L194" i="103"/>
  <c r="K194" i="103"/>
  <c r="J194" i="103"/>
  <c r="I194" i="103"/>
  <c r="H194" i="103"/>
  <c r="G194" i="103"/>
  <c r="F194" i="103"/>
  <c r="E194" i="103"/>
  <c r="D194" i="103"/>
  <c r="C194" i="103"/>
  <c r="B194" i="103"/>
  <c r="AV193" i="103"/>
  <c r="AU193" i="103"/>
  <c r="AT193" i="103"/>
  <c r="AS193" i="103"/>
  <c r="AR193" i="103"/>
  <c r="AQ193" i="103"/>
  <c r="AP193" i="103"/>
  <c r="AO193" i="103"/>
  <c r="AN193" i="103"/>
  <c r="AM193" i="103"/>
  <c r="AL193" i="103"/>
  <c r="AK193" i="103"/>
  <c r="AJ193" i="103"/>
  <c r="AI193" i="103"/>
  <c r="AH193" i="103"/>
  <c r="AG193" i="103"/>
  <c r="AF193" i="103"/>
  <c r="AE193" i="103"/>
  <c r="AD193" i="103"/>
  <c r="AC193" i="103"/>
  <c r="AB193" i="103"/>
  <c r="AA193" i="103"/>
  <c r="Z193" i="103"/>
  <c r="Y193" i="103"/>
  <c r="X193" i="103"/>
  <c r="W193" i="103"/>
  <c r="V193" i="103"/>
  <c r="U193" i="103"/>
  <c r="T193" i="103"/>
  <c r="S193" i="103"/>
  <c r="R193" i="103"/>
  <c r="Q193" i="103"/>
  <c r="P193" i="103"/>
  <c r="O193" i="103"/>
  <c r="N193" i="103"/>
  <c r="M193" i="103"/>
  <c r="L193" i="103"/>
  <c r="K193" i="103"/>
  <c r="J193" i="103"/>
  <c r="I193" i="103"/>
  <c r="H193" i="103"/>
  <c r="G193" i="103"/>
  <c r="F193" i="103"/>
  <c r="E193" i="103"/>
  <c r="D193" i="103"/>
  <c r="C193" i="103"/>
  <c r="B193" i="103"/>
  <c r="AV192" i="103"/>
  <c r="AU192" i="103"/>
  <c r="AT192" i="103"/>
  <c r="AS192" i="103"/>
  <c r="AR192" i="103"/>
  <c r="AQ192" i="103"/>
  <c r="AP192" i="103"/>
  <c r="AO192" i="103"/>
  <c r="AN192" i="103"/>
  <c r="AM192" i="103"/>
  <c r="AL192" i="103"/>
  <c r="AK192" i="103"/>
  <c r="AJ192" i="103"/>
  <c r="AI192" i="103"/>
  <c r="AH192" i="103"/>
  <c r="AG192" i="103"/>
  <c r="AF192" i="103"/>
  <c r="AE192" i="103"/>
  <c r="AD192" i="103"/>
  <c r="AC192" i="103"/>
  <c r="AB192" i="103"/>
  <c r="AA192" i="103"/>
  <c r="Z192" i="103"/>
  <c r="Y192" i="103"/>
  <c r="X192" i="103"/>
  <c r="W192" i="103"/>
  <c r="V192" i="103"/>
  <c r="U192" i="103"/>
  <c r="T192" i="103"/>
  <c r="S192" i="103"/>
  <c r="R192" i="103"/>
  <c r="Q192" i="103"/>
  <c r="P192" i="103"/>
  <c r="O192" i="103"/>
  <c r="N192" i="103"/>
  <c r="M192" i="103"/>
  <c r="L192" i="103"/>
  <c r="K192" i="103"/>
  <c r="J192" i="103"/>
  <c r="I192" i="103"/>
  <c r="H192" i="103"/>
  <c r="G192" i="103"/>
  <c r="F192" i="103"/>
  <c r="E192" i="103"/>
  <c r="D192" i="103"/>
  <c r="C192" i="103"/>
  <c r="B192" i="103"/>
  <c r="AV191" i="103"/>
  <c r="AU191" i="103"/>
  <c r="AT191" i="103"/>
  <c r="AS191" i="103"/>
  <c r="AR191" i="103"/>
  <c r="AQ191" i="103"/>
  <c r="AP191" i="103"/>
  <c r="AO191" i="103"/>
  <c r="AN191" i="103"/>
  <c r="AM191" i="103"/>
  <c r="AL191" i="103"/>
  <c r="AK191" i="103"/>
  <c r="AJ191" i="103"/>
  <c r="AI191" i="103"/>
  <c r="AH191" i="103"/>
  <c r="AG191" i="103"/>
  <c r="AF191" i="103"/>
  <c r="AE191" i="103"/>
  <c r="AD191" i="103"/>
  <c r="AC191" i="103"/>
  <c r="AB191" i="103"/>
  <c r="AA191" i="103"/>
  <c r="Z191" i="103"/>
  <c r="Y191" i="103"/>
  <c r="X191" i="103"/>
  <c r="W191" i="103"/>
  <c r="V191" i="103"/>
  <c r="U191" i="103"/>
  <c r="T191" i="103"/>
  <c r="S191" i="103"/>
  <c r="R191" i="103"/>
  <c r="Q191" i="103"/>
  <c r="P191" i="103"/>
  <c r="O191" i="103"/>
  <c r="N191" i="103"/>
  <c r="M191" i="103"/>
  <c r="L191" i="103"/>
  <c r="K191" i="103"/>
  <c r="J191" i="103"/>
  <c r="I191" i="103"/>
  <c r="H191" i="103"/>
  <c r="G191" i="103"/>
  <c r="F191" i="103"/>
  <c r="E191" i="103"/>
  <c r="D191" i="103"/>
  <c r="C191" i="103"/>
  <c r="B191" i="103"/>
  <c r="AV190" i="103"/>
  <c r="AU190" i="103"/>
  <c r="AT190" i="103"/>
  <c r="AS190" i="103"/>
  <c r="AR190" i="103"/>
  <c r="AQ190" i="103"/>
  <c r="AP190" i="103"/>
  <c r="AO190" i="103"/>
  <c r="AN190" i="103"/>
  <c r="AM190" i="103"/>
  <c r="AL190" i="103"/>
  <c r="AK190" i="103"/>
  <c r="AJ190" i="103"/>
  <c r="AI190" i="103"/>
  <c r="AH190" i="103"/>
  <c r="AG190" i="103"/>
  <c r="AF190" i="103"/>
  <c r="AE190" i="103"/>
  <c r="AD190" i="103"/>
  <c r="AC190" i="103"/>
  <c r="AB190" i="103"/>
  <c r="AA190" i="103"/>
  <c r="Z190" i="103"/>
  <c r="Y190" i="103"/>
  <c r="X190" i="103"/>
  <c r="W190" i="103"/>
  <c r="V190" i="103"/>
  <c r="U190" i="103"/>
  <c r="T190" i="103"/>
  <c r="S190" i="103"/>
  <c r="R190" i="103"/>
  <c r="Q190" i="103"/>
  <c r="P190" i="103"/>
  <c r="O190" i="103"/>
  <c r="N190" i="103"/>
  <c r="M190" i="103"/>
  <c r="L190" i="103"/>
  <c r="K190" i="103"/>
  <c r="J190" i="103"/>
  <c r="I190" i="103"/>
  <c r="H190" i="103"/>
  <c r="G190" i="103"/>
  <c r="F190" i="103"/>
  <c r="E190" i="103"/>
  <c r="D190" i="103"/>
  <c r="C190" i="103"/>
  <c r="B190" i="103"/>
  <c r="AV188" i="103"/>
  <c r="AU188" i="103"/>
  <c r="AT188" i="103"/>
  <c r="AS188" i="103"/>
  <c r="AR188" i="103"/>
  <c r="AQ188" i="103"/>
  <c r="AP188" i="103"/>
  <c r="AO188" i="103"/>
  <c r="AN188" i="103"/>
  <c r="AM188" i="103"/>
  <c r="AL188" i="103"/>
  <c r="AK188" i="103"/>
  <c r="AJ188" i="103"/>
  <c r="AI188" i="103"/>
  <c r="AH188" i="103"/>
  <c r="AG188" i="103"/>
  <c r="AF188" i="103"/>
  <c r="AE188" i="103"/>
  <c r="AD188" i="103"/>
  <c r="AC188" i="103"/>
  <c r="AB188" i="103"/>
  <c r="AA188" i="103"/>
  <c r="Z188" i="103"/>
  <c r="Y188" i="103"/>
  <c r="X188" i="103"/>
  <c r="W188" i="103"/>
  <c r="V188" i="103"/>
  <c r="U188" i="103"/>
  <c r="T188" i="103"/>
  <c r="S188" i="103"/>
  <c r="R188" i="103"/>
  <c r="Q188" i="103"/>
  <c r="P188" i="103"/>
  <c r="O188" i="103"/>
  <c r="N188" i="103"/>
  <c r="M188" i="103"/>
  <c r="L188" i="103"/>
  <c r="K188" i="103"/>
  <c r="J188" i="103"/>
  <c r="I188" i="103"/>
  <c r="H188" i="103"/>
  <c r="G188" i="103"/>
  <c r="F188" i="103"/>
  <c r="E188" i="103"/>
  <c r="D188" i="103"/>
  <c r="C188" i="103"/>
  <c r="B188" i="103"/>
  <c r="B174" i="103"/>
  <c r="C174" i="103"/>
  <c r="D174" i="103"/>
  <c r="E174" i="103"/>
  <c r="F174" i="103"/>
  <c r="G174" i="103"/>
  <c r="H174" i="103"/>
  <c r="I174" i="103"/>
  <c r="J174" i="103"/>
  <c r="K174" i="103"/>
  <c r="L174" i="103"/>
  <c r="M174" i="103"/>
  <c r="N174" i="103"/>
  <c r="O174" i="103"/>
  <c r="P174" i="103"/>
  <c r="Q174" i="103"/>
  <c r="R174" i="103"/>
  <c r="S174" i="103"/>
  <c r="T174" i="103"/>
  <c r="U174" i="103"/>
  <c r="V174" i="103"/>
  <c r="W174" i="103"/>
  <c r="X174" i="103"/>
  <c r="Y174" i="103"/>
  <c r="Z174" i="103"/>
  <c r="AA174" i="103"/>
  <c r="AB174" i="103"/>
  <c r="AC174" i="103"/>
  <c r="AD174" i="103"/>
  <c r="AE174" i="103"/>
  <c r="AF174" i="103"/>
  <c r="AG174" i="103"/>
  <c r="AH174" i="103"/>
  <c r="AI174" i="103"/>
  <c r="AJ174" i="103"/>
  <c r="AK174" i="103"/>
  <c r="AL174" i="103"/>
  <c r="AM174" i="103"/>
  <c r="AN174" i="103"/>
  <c r="AO174" i="103"/>
  <c r="AP174" i="103"/>
  <c r="AQ174" i="103"/>
  <c r="AR174" i="103"/>
  <c r="AS174" i="103"/>
  <c r="AT174" i="103"/>
  <c r="AU174" i="103"/>
  <c r="AV174" i="103"/>
  <c r="B175" i="103"/>
  <c r="C175" i="103"/>
  <c r="D175" i="103"/>
  <c r="E175" i="103"/>
  <c r="F175" i="103"/>
  <c r="G175" i="103"/>
  <c r="H175" i="103"/>
  <c r="I175" i="103"/>
  <c r="J175" i="103"/>
  <c r="K175" i="103"/>
  <c r="L175" i="103"/>
  <c r="M175" i="103"/>
  <c r="N175" i="103"/>
  <c r="O175" i="103"/>
  <c r="P175" i="103"/>
  <c r="Q175" i="103"/>
  <c r="R175" i="103"/>
  <c r="S175" i="103"/>
  <c r="T175" i="103"/>
  <c r="U175" i="103"/>
  <c r="V175" i="103"/>
  <c r="W175" i="103"/>
  <c r="X175" i="103"/>
  <c r="Y175" i="103"/>
  <c r="Z175" i="103"/>
  <c r="AA175" i="103"/>
  <c r="AB175" i="103"/>
  <c r="AC175" i="103"/>
  <c r="AD175" i="103"/>
  <c r="AE175" i="103"/>
  <c r="AF175" i="103"/>
  <c r="AG175" i="103"/>
  <c r="AH175" i="103"/>
  <c r="AI175" i="103"/>
  <c r="AJ175" i="103"/>
  <c r="AK175" i="103"/>
  <c r="AL175" i="103"/>
  <c r="AM175" i="103"/>
  <c r="AN175" i="103"/>
  <c r="AO175" i="103"/>
  <c r="AP175" i="103"/>
  <c r="AQ175" i="103"/>
  <c r="AR175" i="103"/>
  <c r="AS175" i="103"/>
  <c r="AT175" i="103"/>
  <c r="AU175" i="103"/>
  <c r="AV175" i="103"/>
  <c r="B176" i="103"/>
  <c r="C176" i="103"/>
  <c r="D176" i="103"/>
  <c r="E176" i="103"/>
  <c r="F176" i="103"/>
  <c r="G176" i="103"/>
  <c r="H176" i="103"/>
  <c r="I176" i="103"/>
  <c r="J176" i="103"/>
  <c r="K176" i="103"/>
  <c r="L176" i="103"/>
  <c r="M176" i="103"/>
  <c r="N176" i="103"/>
  <c r="O176" i="103"/>
  <c r="P176" i="103"/>
  <c r="Q176" i="103"/>
  <c r="R176" i="103"/>
  <c r="S176" i="103"/>
  <c r="T176" i="103"/>
  <c r="U176" i="103"/>
  <c r="V176" i="103"/>
  <c r="W176" i="103"/>
  <c r="X176" i="103"/>
  <c r="Y176" i="103"/>
  <c r="Z176" i="103"/>
  <c r="AA176" i="103"/>
  <c r="AB176" i="103"/>
  <c r="AC176" i="103"/>
  <c r="AD176" i="103"/>
  <c r="AE176" i="103"/>
  <c r="AF176" i="103"/>
  <c r="AG176" i="103"/>
  <c r="AH176" i="103"/>
  <c r="AI176" i="103"/>
  <c r="AJ176" i="103"/>
  <c r="AK176" i="103"/>
  <c r="AL176" i="103"/>
  <c r="AM176" i="103"/>
  <c r="AN176" i="103"/>
  <c r="AO176" i="103"/>
  <c r="AP176" i="103"/>
  <c r="AQ176" i="103"/>
  <c r="AR176" i="103"/>
  <c r="AS176" i="103"/>
  <c r="AT176" i="103"/>
  <c r="AU176" i="103"/>
  <c r="AV176" i="103"/>
  <c r="B177" i="103"/>
  <c r="C177" i="103"/>
  <c r="D177" i="103"/>
  <c r="E177" i="103"/>
  <c r="F177" i="103"/>
  <c r="G177" i="103"/>
  <c r="H177" i="103"/>
  <c r="I177" i="103"/>
  <c r="J177" i="103"/>
  <c r="K177" i="103"/>
  <c r="L177" i="103"/>
  <c r="M177" i="103"/>
  <c r="N177" i="103"/>
  <c r="O177" i="103"/>
  <c r="P177" i="103"/>
  <c r="Q177" i="103"/>
  <c r="R177" i="103"/>
  <c r="S177" i="103"/>
  <c r="T177" i="103"/>
  <c r="U177" i="103"/>
  <c r="V177" i="103"/>
  <c r="W177" i="103"/>
  <c r="X177" i="103"/>
  <c r="Y177" i="103"/>
  <c r="Z177" i="103"/>
  <c r="AA177" i="103"/>
  <c r="AB177" i="103"/>
  <c r="AC177" i="103"/>
  <c r="AD177" i="103"/>
  <c r="AE177" i="103"/>
  <c r="AF177" i="103"/>
  <c r="AG177" i="103"/>
  <c r="AH177" i="103"/>
  <c r="AI177" i="103"/>
  <c r="AJ177" i="103"/>
  <c r="AK177" i="103"/>
  <c r="AL177" i="103"/>
  <c r="AM177" i="103"/>
  <c r="AN177" i="103"/>
  <c r="AO177" i="103"/>
  <c r="AP177" i="103"/>
  <c r="AQ177" i="103"/>
  <c r="AR177" i="103"/>
  <c r="AS177" i="103"/>
  <c r="AT177" i="103"/>
  <c r="AU177" i="103"/>
  <c r="AV177" i="103"/>
  <c r="B178" i="103"/>
  <c r="C178" i="103"/>
  <c r="D178" i="103"/>
  <c r="E178" i="103"/>
  <c r="F178" i="103"/>
  <c r="G178" i="103"/>
  <c r="H178" i="103"/>
  <c r="I178" i="103"/>
  <c r="J178" i="103"/>
  <c r="K178" i="103"/>
  <c r="L178" i="103"/>
  <c r="M178" i="103"/>
  <c r="N178" i="103"/>
  <c r="O178" i="103"/>
  <c r="P178" i="103"/>
  <c r="Q178" i="103"/>
  <c r="R178" i="103"/>
  <c r="S178" i="103"/>
  <c r="T178" i="103"/>
  <c r="U178" i="103"/>
  <c r="V178" i="103"/>
  <c r="W178" i="103"/>
  <c r="X178" i="103"/>
  <c r="Y178" i="103"/>
  <c r="Z178" i="103"/>
  <c r="AA178" i="103"/>
  <c r="AB178" i="103"/>
  <c r="AC178" i="103"/>
  <c r="AD178" i="103"/>
  <c r="AE178" i="103"/>
  <c r="AF178" i="103"/>
  <c r="AG178" i="103"/>
  <c r="AH178" i="103"/>
  <c r="AI178" i="103"/>
  <c r="AJ178" i="103"/>
  <c r="AK178" i="103"/>
  <c r="AL178" i="103"/>
  <c r="AM178" i="103"/>
  <c r="AN178" i="103"/>
  <c r="AO178" i="103"/>
  <c r="AP178" i="103"/>
  <c r="AQ178" i="103"/>
  <c r="AR178" i="103"/>
  <c r="AS178" i="103"/>
  <c r="AT178" i="103"/>
  <c r="AU178" i="103"/>
  <c r="AV178" i="103"/>
  <c r="B179" i="103"/>
  <c r="C179" i="103"/>
  <c r="D179" i="103"/>
  <c r="E179" i="103"/>
  <c r="F179" i="103"/>
  <c r="G179" i="103"/>
  <c r="H179" i="103"/>
  <c r="I179" i="103"/>
  <c r="J179" i="103"/>
  <c r="K179" i="103"/>
  <c r="L179" i="103"/>
  <c r="M179" i="103"/>
  <c r="N179" i="103"/>
  <c r="O179" i="103"/>
  <c r="P179" i="103"/>
  <c r="Q179" i="103"/>
  <c r="R179" i="103"/>
  <c r="S179" i="103"/>
  <c r="T179" i="103"/>
  <c r="U179" i="103"/>
  <c r="V179" i="103"/>
  <c r="W179" i="103"/>
  <c r="X179" i="103"/>
  <c r="Y179" i="103"/>
  <c r="Z179" i="103"/>
  <c r="AA179" i="103"/>
  <c r="AB179" i="103"/>
  <c r="AC179" i="103"/>
  <c r="AD179" i="103"/>
  <c r="AE179" i="103"/>
  <c r="AF179" i="103"/>
  <c r="AG179" i="103"/>
  <c r="AH179" i="103"/>
  <c r="AI179" i="103"/>
  <c r="AJ179" i="103"/>
  <c r="AK179" i="103"/>
  <c r="AL179" i="103"/>
  <c r="AM179" i="103"/>
  <c r="AN179" i="103"/>
  <c r="AO179" i="103"/>
  <c r="AP179" i="103"/>
  <c r="AQ179" i="103"/>
  <c r="AR179" i="103"/>
  <c r="AS179" i="103"/>
  <c r="AT179" i="103"/>
  <c r="AU179" i="103"/>
  <c r="AV179" i="103"/>
  <c r="B180" i="103"/>
  <c r="C180" i="103"/>
  <c r="D180" i="103"/>
  <c r="E180" i="103"/>
  <c r="F180" i="103"/>
  <c r="G180" i="103"/>
  <c r="H180" i="103"/>
  <c r="I180" i="103"/>
  <c r="J180" i="103"/>
  <c r="K180" i="103"/>
  <c r="L180" i="103"/>
  <c r="M180" i="103"/>
  <c r="N180" i="103"/>
  <c r="O180" i="103"/>
  <c r="P180" i="103"/>
  <c r="Q180" i="103"/>
  <c r="R180" i="103"/>
  <c r="S180" i="103"/>
  <c r="T180" i="103"/>
  <c r="U180" i="103"/>
  <c r="V180" i="103"/>
  <c r="W180" i="103"/>
  <c r="X180" i="103"/>
  <c r="Y180" i="103"/>
  <c r="Z180" i="103"/>
  <c r="AA180" i="103"/>
  <c r="AB180" i="103"/>
  <c r="AC180" i="103"/>
  <c r="AD180" i="103"/>
  <c r="AE180" i="103"/>
  <c r="AF180" i="103"/>
  <c r="AG180" i="103"/>
  <c r="AH180" i="103"/>
  <c r="AI180" i="103"/>
  <c r="AJ180" i="103"/>
  <c r="AK180" i="103"/>
  <c r="AL180" i="103"/>
  <c r="AM180" i="103"/>
  <c r="AN180" i="103"/>
  <c r="AO180" i="103"/>
  <c r="AP180" i="103"/>
  <c r="AQ180" i="103"/>
  <c r="AR180" i="103"/>
  <c r="AS180" i="103"/>
  <c r="AT180" i="103"/>
  <c r="AU180" i="103"/>
  <c r="AV180" i="103"/>
  <c r="B181" i="103"/>
  <c r="C181" i="103"/>
  <c r="D181" i="103"/>
  <c r="E181" i="103"/>
  <c r="F181" i="103"/>
  <c r="G181" i="103"/>
  <c r="H181" i="103"/>
  <c r="I181" i="103"/>
  <c r="J181" i="103"/>
  <c r="K181" i="103"/>
  <c r="L181" i="103"/>
  <c r="M181" i="103"/>
  <c r="N181" i="103"/>
  <c r="O181" i="103"/>
  <c r="P181" i="103"/>
  <c r="Q181" i="103"/>
  <c r="R181" i="103"/>
  <c r="S181" i="103"/>
  <c r="T181" i="103"/>
  <c r="U181" i="103"/>
  <c r="V181" i="103"/>
  <c r="W181" i="103"/>
  <c r="X181" i="103"/>
  <c r="Y181" i="103"/>
  <c r="Z181" i="103"/>
  <c r="AA181" i="103"/>
  <c r="AB181" i="103"/>
  <c r="AC181" i="103"/>
  <c r="AD181" i="103"/>
  <c r="AE181" i="103"/>
  <c r="AF181" i="103"/>
  <c r="AG181" i="103"/>
  <c r="AH181" i="103"/>
  <c r="AI181" i="103"/>
  <c r="AJ181" i="103"/>
  <c r="AK181" i="103"/>
  <c r="AL181" i="103"/>
  <c r="AM181" i="103"/>
  <c r="AN181" i="103"/>
  <c r="AO181" i="103"/>
  <c r="AP181" i="103"/>
  <c r="AQ181" i="103"/>
  <c r="AR181" i="103"/>
  <c r="AS181" i="103"/>
  <c r="AT181" i="103"/>
  <c r="AU181" i="103"/>
  <c r="AV181" i="103"/>
  <c r="B182" i="103"/>
  <c r="C182" i="103"/>
  <c r="D182" i="103"/>
  <c r="E182" i="103"/>
  <c r="F182" i="103"/>
  <c r="G182" i="103"/>
  <c r="H182" i="103"/>
  <c r="I182" i="103"/>
  <c r="J182" i="103"/>
  <c r="K182" i="103"/>
  <c r="L182" i="103"/>
  <c r="M182" i="103"/>
  <c r="N182" i="103"/>
  <c r="O182" i="103"/>
  <c r="P182" i="103"/>
  <c r="Q182" i="103"/>
  <c r="R182" i="103"/>
  <c r="S182" i="103"/>
  <c r="T182" i="103"/>
  <c r="U182" i="103"/>
  <c r="V182" i="103"/>
  <c r="W182" i="103"/>
  <c r="X182" i="103"/>
  <c r="Y182" i="103"/>
  <c r="Z182" i="103"/>
  <c r="AA182" i="103"/>
  <c r="AB182" i="103"/>
  <c r="AC182" i="103"/>
  <c r="AD182" i="103"/>
  <c r="AE182" i="103"/>
  <c r="AF182" i="103"/>
  <c r="AG182" i="103"/>
  <c r="AH182" i="103"/>
  <c r="AI182" i="103"/>
  <c r="AJ182" i="103"/>
  <c r="AK182" i="103"/>
  <c r="AL182" i="103"/>
  <c r="AM182" i="103"/>
  <c r="AN182" i="103"/>
  <c r="AO182" i="103"/>
  <c r="AP182" i="103"/>
  <c r="AQ182" i="103"/>
  <c r="AR182" i="103"/>
  <c r="AS182" i="103"/>
  <c r="AT182" i="103"/>
  <c r="AU182" i="103"/>
  <c r="AV182" i="103"/>
  <c r="B183" i="103"/>
  <c r="C183" i="103"/>
  <c r="D183" i="103"/>
  <c r="E183" i="103"/>
  <c r="F183" i="103"/>
  <c r="G183" i="103"/>
  <c r="H183" i="103"/>
  <c r="I183" i="103"/>
  <c r="J183" i="103"/>
  <c r="K183" i="103"/>
  <c r="L183" i="103"/>
  <c r="M183" i="103"/>
  <c r="N183" i="103"/>
  <c r="O183" i="103"/>
  <c r="P183" i="103"/>
  <c r="Q183" i="103"/>
  <c r="R183" i="103"/>
  <c r="S183" i="103"/>
  <c r="T183" i="103"/>
  <c r="U183" i="103"/>
  <c r="V183" i="103"/>
  <c r="W183" i="103"/>
  <c r="X183" i="103"/>
  <c r="Y183" i="103"/>
  <c r="Z183" i="103"/>
  <c r="AA183" i="103"/>
  <c r="AB183" i="103"/>
  <c r="AC183" i="103"/>
  <c r="AD183" i="103"/>
  <c r="AE183" i="103"/>
  <c r="AF183" i="103"/>
  <c r="AG183" i="103"/>
  <c r="AH183" i="103"/>
  <c r="AI183" i="103"/>
  <c r="AJ183" i="103"/>
  <c r="AK183" i="103"/>
  <c r="AL183" i="103"/>
  <c r="AM183" i="103"/>
  <c r="AN183" i="103"/>
  <c r="AO183" i="103"/>
  <c r="AP183" i="103"/>
  <c r="AQ183" i="103"/>
  <c r="AR183" i="103"/>
  <c r="AS183" i="103"/>
  <c r="AT183" i="103"/>
  <c r="AU183" i="103"/>
  <c r="AV183" i="103"/>
  <c r="B184" i="103"/>
  <c r="C184" i="103"/>
  <c r="D184" i="103"/>
  <c r="E184" i="103"/>
  <c r="F184" i="103"/>
  <c r="G184" i="103"/>
  <c r="H184" i="103"/>
  <c r="I184" i="103"/>
  <c r="J184" i="103"/>
  <c r="K184" i="103"/>
  <c r="L184" i="103"/>
  <c r="M184" i="103"/>
  <c r="N184" i="103"/>
  <c r="O184" i="103"/>
  <c r="P184" i="103"/>
  <c r="Q184" i="103"/>
  <c r="R184" i="103"/>
  <c r="S184" i="103"/>
  <c r="T184" i="103"/>
  <c r="U184" i="103"/>
  <c r="V184" i="103"/>
  <c r="W184" i="103"/>
  <c r="X184" i="103"/>
  <c r="Y184" i="103"/>
  <c r="Z184" i="103"/>
  <c r="AA184" i="103"/>
  <c r="AB184" i="103"/>
  <c r="AC184" i="103"/>
  <c r="AD184" i="103"/>
  <c r="AE184" i="103"/>
  <c r="AF184" i="103"/>
  <c r="AG184" i="103"/>
  <c r="AH184" i="103"/>
  <c r="AI184" i="103"/>
  <c r="AJ184" i="103"/>
  <c r="AK184" i="103"/>
  <c r="AL184" i="103"/>
  <c r="AM184" i="103"/>
  <c r="AN184" i="103"/>
  <c r="AO184" i="103"/>
  <c r="AP184" i="103"/>
  <c r="AQ184" i="103"/>
  <c r="AR184" i="103"/>
  <c r="AS184" i="103"/>
  <c r="AT184" i="103"/>
  <c r="AU184" i="103"/>
  <c r="AV184" i="103"/>
  <c r="AV173" i="103"/>
  <c r="AU173" i="103"/>
  <c r="AT173" i="103"/>
  <c r="AS173" i="103"/>
  <c r="AR173" i="103"/>
  <c r="AQ173" i="103"/>
  <c r="AP173" i="103"/>
  <c r="AO173" i="103"/>
  <c r="AN173" i="103"/>
  <c r="AM173" i="103"/>
  <c r="AL173" i="103"/>
  <c r="AK173" i="103"/>
  <c r="AJ173" i="103"/>
  <c r="AI173" i="103"/>
  <c r="AH173" i="103"/>
  <c r="AG173" i="103"/>
  <c r="AF173" i="103"/>
  <c r="AE173" i="103"/>
  <c r="AD173" i="103"/>
  <c r="AC173" i="103"/>
  <c r="AB173" i="103"/>
  <c r="AA173" i="103"/>
  <c r="Z173" i="103"/>
  <c r="Y173" i="103"/>
  <c r="X173" i="103"/>
  <c r="W173" i="103"/>
  <c r="V173" i="103"/>
  <c r="U173" i="103"/>
  <c r="T173" i="103"/>
  <c r="S173" i="103"/>
  <c r="R173" i="103"/>
  <c r="Q173" i="103"/>
  <c r="P173" i="103"/>
  <c r="O173" i="103"/>
  <c r="N173" i="103"/>
  <c r="M173" i="103"/>
  <c r="L173" i="103"/>
  <c r="K173" i="103"/>
  <c r="J173" i="103"/>
  <c r="I173" i="103"/>
  <c r="H173" i="103"/>
  <c r="G173" i="103"/>
  <c r="F173" i="103"/>
  <c r="E173" i="103"/>
  <c r="D173" i="103"/>
  <c r="C173" i="103"/>
  <c r="B173" i="103"/>
  <c r="B162" i="103"/>
  <c r="C162" i="103"/>
  <c r="D162" i="103"/>
  <c r="E162" i="103"/>
  <c r="F162" i="103"/>
  <c r="G162" i="103"/>
  <c r="H162" i="103"/>
  <c r="I162" i="103"/>
  <c r="J162" i="103"/>
  <c r="K162" i="103"/>
  <c r="L162" i="103"/>
  <c r="M162" i="103"/>
  <c r="N162" i="103"/>
  <c r="O162" i="103"/>
  <c r="P162" i="103"/>
  <c r="Q162" i="103"/>
  <c r="R162" i="103"/>
  <c r="S162" i="103"/>
  <c r="T162" i="103"/>
  <c r="U162" i="103"/>
  <c r="V162" i="103"/>
  <c r="W162" i="103"/>
  <c r="X162" i="103"/>
  <c r="Y162" i="103"/>
  <c r="Z162" i="103"/>
  <c r="AA162" i="103"/>
  <c r="AB162" i="103"/>
  <c r="AC162" i="103"/>
  <c r="AD162" i="103"/>
  <c r="AE162" i="103"/>
  <c r="AF162" i="103"/>
  <c r="AG162" i="103"/>
  <c r="AH162" i="103"/>
  <c r="AI162" i="103"/>
  <c r="AJ162" i="103"/>
  <c r="AK162" i="103"/>
  <c r="AL162" i="103"/>
  <c r="AM162" i="103"/>
  <c r="AN162" i="103"/>
  <c r="AO162" i="103"/>
  <c r="AP162" i="103"/>
  <c r="AQ162" i="103"/>
  <c r="AR162" i="103"/>
  <c r="AS162" i="103"/>
  <c r="AT162" i="103"/>
  <c r="AU162" i="103"/>
  <c r="AV162" i="103"/>
  <c r="B163" i="103"/>
  <c r="C163" i="103"/>
  <c r="D163" i="103"/>
  <c r="E163" i="103"/>
  <c r="F163" i="103"/>
  <c r="G163" i="103"/>
  <c r="H163" i="103"/>
  <c r="I163" i="103"/>
  <c r="J163" i="103"/>
  <c r="K163" i="103"/>
  <c r="L163" i="103"/>
  <c r="M163" i="103"/>
  <c r="N163" i="103"/>
  <c r="O163" i="103"/>
  <c r="P163" i="103"/>
  <c r="Q163" i="103"/>
  <c r="R163" i="103"/>
  <c r="S163" i="103"/>
  <c r="T163" i="103"/>
  <c r="U163" i="103"/>
  <c r="V163" i="103"/>
  <c r="W163" i="103"/>
  <c r="X163" i="103"/>
  <c r="Y163" i="103"/>
  <c r="Z163" i="103"/>
  <c r="AA163" i="103"/>
  <c r="AB163" i="103"/>
  <c r="AC163" i="103"/>
  <c r="AD163" i="103"/>
  <c r="AE163" i="103"/>
  <c r="AF163" i="103"/>
  <c r="AG163" i="103"/>
  <c r="AH163" i="103"/>
  <c r="AI163" i="103"/>
  <c r="AJ163" i="103"/>
  <c r="AK163" i="103"/>
  <c r="AL163" i="103"/>
  <c r="AM163" i="103"/>
  <c r="AN163" i="103"/>
  <c r="AO163" i="103"/>
  <c r="AP163" i="103"/>
  <c r="AQ163" i="103"/>
  <c r="AR163" i="103"/>
  <c r="AS163" i="103"/>
  <c r="AT163" i="103"/>
  <c r="AU163" i="103"/>
  <c r="AV163" i="103"/>
  <c r="B164" i="103"/>
  <c r="C164" i="103"/>
  <c r="D164" i="103"/>
  <c r="E164" i="103"/>
  <c r="F164" i="103"/>
  <c r="G164" i="103"/>
  <c r="H164" i="103"/>
  <c r="I164" i="103"/>
  <c r="J164" i="103"/>
  <c r="K164" i="103"/>
  <c r="L164" i="103"/>
  <c r="M164" i="103"/>
  <c r="N164" i="103"/>
  <c r="O164" i="103"/>
  <c r="P164" i="103"/>
  <c r="Q164" i="103"/>
  <c r="R164" i="103"/>
  <c r="S164" i="103"/>
  <c r="T164" i="103"/>
  <c r="U164" i="103"/>
  <c r="V164" i="103"/>
  <c r="W164" i="103"/>
  <c r="X164" i="103"/>
  <c r="Y164" i="103"/>
  <c r="Z164" i="103"/>
  <c r="AA164" i="103"/>
  <c r="AB164" i="103"/>
  <c r="AC164" i="103"/>
  <c r="AD164" i="103"/>
  <c r="AE164" i="103"/>
  <c r="AF164" i="103"/>
  <c r="AG164" i="103"/>
  <c r="AH164" i="103"/>
  <c r="AI164" i="103"/>
  <c r="AJ164" i="103"/>
  <c r="AK164" i="103"/>
  <c r="AL164" i="103"/>
  <c r="AM164" i="103"/>
  <c r="AN164" i="103"/>
  <c r="AO164" i="103"/>
  <c r="AP164" i="103"/>
  <c r="AQ164" i="103"/>
  <c r="AR164" i="103"/>
  <c r="AS164" i="103"/>
  <c r="AT164" i="103"/>
  <c r="AU164" i="103"/>
  <c r="AV164" i="103"/>
  <c r="B165" i="103"/>
  <c r="C165" i="103"/>
  <c r="D165" i="103"/>
  <c r="E165" i="103"/>
  <c r="F165" i="103"/>
  <c r="G165" i="103"/>
  <c r="H165" i="103"/>
  <c r="I165" i="103"/>
  <c r="J165" i="103"/>
  <c r="K165" i="103"/>
  <c r="L165" i="103"/>
  <c r="M165" i="103"/>
  <c r="N165" i="103"/>
  <c r="O165" i="103"/>
  <c r="P165" i="103"/>
  <c r="Q165" i="103"/>
  <c r="R165" i="103"/>
  <c r="S165" i="103"/>
  <c r="T165" i="103"/>
  <c r="U165" i="103"/>
  <c r="V165" i="103"/>
  <c r="W165" i="103"/>
  <c r="X165" i="103"/>
  <c r="Y165" i="103"/>
  <c r="Z165" i="103"/>
  <c r="AA165" i="103"/>
  <c r="AB165" i="103"/>
  <c r="AC165" i="103"/>
  <c r="AD165" i="103"/>
  <c r="AE165" i="103"/>
  <c r="AF165" i="103"/>
  <c r="AG165" i="103"/>
  <c r="AH165" i="103"/>
  <c r="AI165" i="103"/>
  <c r="AJ165" i="103"/>
  <c r="AK165" i="103"/>
  <c r="AL165" i="103"/>
  <c r="AM165" i="103"/>
  <c r="AN165" i="103"/>
  <c r="AO165" i="103"/>
  <c r="AP165" i="103"/>
  <c r="AQ165" i="103"/>
  <c r="AR165" i="103"/>
  <c r="AS165" i="103"/>
  <c r="AT165" i="103"/>
  <c r="AU165" i="103"/>
  <c r="AV165" i="103"/>
  <c r="B166" i="103"/>
  <c r="C166" i="103"/>
  <c r="D166" i="103"/>
  <c r="E166" i="103"/>
  <c r="F166" i="103"/>
  <c r="G166" i="103"/>
  <c r="H166" i="103"/>
  <c r="I166" i="103"/>
  <c r="J166" i="103"/>
  <c r="K166" i="103"/>
  <c r="L166" i="103"/>
  <c r="M166" i="103"/>
  <c r="N166" i="103"/>
  <c r="O166" i="103"/>
  <c r="P166" i="103"/>
  <c r="Q166" i="103"/>
  <c r="R166" i="103"/>
  <c r="S166" i="103"/>
  <c r="T166" i="103"/>
  <c r="U166" i="103"/>
  <c r="V166" i="103"/>
  <c r="W166" i="103"/>
  <c r="X166" i="103"/>
  <c r="Y166" i="103"/>
  <c r="Z166" i="103"/>
  <c r="AA166" i="103"/>
  <c r="AB166" i="103"/>
  <c r="AC166" i="103"/>
  <c r="AD166" i="103"/>
  <c r="AE166" i="103"/>
  <c r="AF166" i="103"/>
  <c r="AG166" i="103"/>
  <c r="AH166" i="103"/>
  <c r="AI166" i="103"/>
  <c r="AJ166" i="103"/>
  <c r="AK166" i="103"/>
  <c r="AL166" i="103"/>
  <c r="AM166" i="103"/>
  <c r="AN166" i="103"/>
  <c r="AO166" i="103"/>
  <c r="AP166" i="103"/>
  <c r="AQ166" i="103"/>
  <c r="AR166" i="103"/>
  <c r="AS166" i="103"/>
  <c r="AT166" i="103"/>
  <c r="AU166" i="103"/>
  <c r="AV166" i="103"/>
  <c r="B167" i="103"/>
  <c r="C167" i="103"/>
  <c r="D167" i="103"/>
  <c r="E167" i="103"/>
  <c r="F167" i="103"/>
  <c r="G167" i="103"/>
  <c r="H167" i="103"/>
  <c r="I167" i="103"/>
  <c r="J167" i="103"/>
  <c r="K167" i="103"/>
  <c r="L167" i="103"/>
  <c r="M167" i="103"/>
  <c r="N167" i="103"/>
  <c r="O167" i="103"/>
  <c r="P167" i="103"/>
  <c r="Q167" i="103"/>
  <c r="R167" i="103"/>
  <c r="S167" i="103"/>
  <c r="T167" i="103"/>
  <c r="U167" i="103"/>
  <c r="V167" i="103"/>
  <c r="W167" i="103"/>
  <c r="X167" i="103"/>
  <c r="Y167" i="103"/>
  <c r="Z167" i="103"/>
  <c r="AA167" i="103"/>
  <c r="AB167" i="103"/>
  <c r="AC167" i="103"/>
  <c r="AD167" i="103"/>
  <c r="AE167" i="103"/>
  <c r="AF167" i="103"/>
  <c r="AG167" i="103"/>
  <c r="AH167" i="103"/>
  <c r="AI167" i="103"/>
  <c r="AJ167" i="103"/>
  <c r="AK167" i="103"/>
  <c r="AL167" i="103"/>
  <c r="AM167" i="103"/>
  <c r="AN167" i="103"/>
  <c r="AO167" i="103"/>
  <c r="AP167" i="103"/>
  <c r="AQ167" i="103"/>
  <c r="AR167" i="103"/>
  <c r="AS167" i="103"/>
  <c r="AT167" i="103"/>
  <c r="AU167" i="103"/>
  <c r="AV167" i="103"/>
  <c r="B168" i="103"/>
  <c r="C168" i="103"/>
  <c r="D168" i="103"/>
  <c r="E168" i="103"/>
  <c r="F168" i="103"/>
  <c r="G168" i="103"/>
  <c r="H168" i="103"/>
  <c r="I168" i="103"/>
  <c r="J168" i="103"/>
  <c r="K168" i="103"/>
  <c r="L168" i="103"/>
  <c r="M168" i="103"/>
  <c r="N168" i="103"/>
  <c r="O168" i="103"/>
  <c r="P168" i="103"/>
  <c r="Q168" i="103"/>
  <c r="R168" i="103"/>
  <c r="S168" i="103"/>
  <c r="T168" i="103"/>
  <c r="U168" i="103"/>
  <c r="V168" i="103"/>
  <c r="W168" i="103"/>
  <c r="X168" i="103"/>
  <c r="Y168" i="103"/>
  <c r="Z168" i="103"/>
  <c r="AA168" i="103"/>
  <c r="AB168" i="103"/>
  <c r="AC168" i="103"/>
  <c r="AD168" i="103"/>
  <c r="AE168" i="103"/>
  <c r="AF168" i="103"/>
  <c r="AG168" i="103"/>
  <c r="AH168" i="103"/>
  <c r="AI168" i="103"/>
  <c r="AJ168" i="103"/>
  <c r="AK168" i="103"/>
  <c r="AL168" i="103"/>
  <c r="AM168" i="103"/>
  <c r="AN168" i="103"/>
  <c r="AO168" i="103"/>
  <c r="AP168" i="103"/>
  <c r="AQ168" i="103"/>
  <c r="AR168" i="103"/>
  <c r="AS168" i="103"/>
  <c r="AT168" i="103"/>
  <c r="AU168" i="103"/>
  <c r="AV168" i="103"/>
  <c r="B169" i="103"/>
  <c r="C169" i="103"/>
  <c r="D169" i="103"/>
  <c r="E169" i="103"/>
  <c r="F169" i="103"/>
  <c r="G169" i="103"/>
  <c r="H169" i="103"/>
  <c r="I169" i="103"/>
  <c r="J169" i="103"/>
  <c r="K169" i="103"/>
  <c r="L169" i="103"/>
  <c r="M169" i="103"/>
  <c r="N169" i="103"/>
  <c r="O169" i="103"/>
  <c r="P169" i="103"/>
  <c r="Q169" i="103"/>
  <c r="R169" i="103"/>
  <c r="S169" i="103"/>
  <c r="T169" i="103"/>
  <c r="U169" i="103"/>
  <c r="V169" i="103"/>
  <c r="W169" i="103"/>
  <c r="X169" i="103"/>
  <c r="Y169" i="103"/>
  <c r="Z169" i="103"/>
  <c r="AA169" i="103"/>
  <c r="AB169" i="103"/>
  <c r="AC169" i="103"/>
  <c r="AD169" i="103"/>
  <c r="AE169" i="103"/>
  <c r="AF169" i="103"/>
  <c r="AG169" i="103"/>
  <c r="AH169" i="103"/>
  <c r="AI169" i="103"/>
  <c r="AJ169" i="103"/>
  <c r="AK169" i="103"/>
  <c r="AL169" i="103"/>
  <c r="AM169" i="103"/>
  <c r="AN169" i="103"/>
  <c r="AO169" i="103"/>
  <c r="AP169" i="103"/>
  <c r="AQ169" i="103"/>
  <c r="AR169" i="103"/>
  <c r="AS169" i="103"/>
  <c r="AT169" i="103"/>
  <c r="AU169" i="103"/>
  <c r="AV169" i="103"/>
  <c r="AV161" i="103"/>
  <c r="AU161" i="103"/>
  <c r="AT161" i="103"/>
  <c r="AS161" i="103"/>
  <c r="AR161" i="103"/>
  <c r="AQ161" i="103"/>
  <c r="AP161" i="103"/>
  <c r="AO161" i="103"/>
  <c r="AN161" i="103"/>
  <c r="AM161" i="103"/>
  <c r="AL161" i="103"/>
  <c r="AK161" i="103"/>
  <c r="AJ161" i="103"/>
  <c r="AI161" i="103"/>
  <c r="AH161" i="103"/>
  <c r="AG161" i="103"/>
  <c r="AF161" i="103"/>
  <c r="AE161" i="103"/>
  <c r="AD161" i="103"/>
  <c r="AC161" i="103"/>
  <c r="AB161" i="103"/>
  <c r="AA161" i="103"/>
  <c r="Z161" i="103"/>
  <c r="Y161" i="103"/>
  <c r="X161" i="103"/>
  <c r="W161" i="103"/>
  <c r="V161" i="103"/>
  <c r="U161" i="103"/>
  <c r="T161" i="103"/>
  <c r="S161" i="103"/>
  <c r="R161" i="103"/>
  <c r="Q161" i="103"/>
  <c r="P161" i="103"/>
  <c r="O161" i="103"/>
  <c r="N161" i="103"/>
  <c r="M161" i="103"/>
  <c r="L161" i="103"/>
  <c r="K161" i="103"/>
  <c r="J161" i="103"/>
  <c r="I161" i="103"/>
  <c r="H161" i="103"/>
  <c r="G161" i="103"/>
  <c r="F161" i="103"/>
  <c r="E161" i="103"/>
  <c r="D161" i="103"/>
  <c r="C161" i="103"/>
  <c r="B161" i="103"/>
  <c r="B153" i="103"/>
  <c r="C153" i="103"/>
  <c r="D153" i="103"/>
  <c r="E153" i="103"/>
  <c r="F153" i="103"/>
  <c r="G153" i="103"/>
  <c r="H153" i="103"/>
  <c r="I153" i="103"/>
  <c r="J153" i="103"/>
  <c r="K153" i="103"/>
  <c r="L153" i="103"/>
  <c r="M153" i="103"/>
  <c r="N153" i="103"/>
  <c r="O153" i="103"/>
  <c r="P153" i="103"/>
  <c r="Q153" i="103"/>
  <c r="R153" i="103"/>
  <c r="S153" i="103"/>
  <c r="T153" i="103"/>
  <c r="U153" i="103"/>
  <c r="V153" i="103"/>
  <c r="W153" i="103"/>
  <c r="X153" i="103"/>
  <c r="Y153" i="103"/>
  <c r="Z153" i="103"/>
  <c r="AA153" i="103"/>
  <c r="AB153" i="103"/>
  <c r="AC153" i="103"/>
  <c r="AD153" i="103"/>
  <c r="AE153" i="103"/>
  <c r="AF153" i="103"/>
  <c r="AG153" i="103"/>
  <c r="AH153" i="103"/>
  <c r="AI153" i="103"/>
  <c r="AJ153" i="103"/>
  <c r="AK153" i="103"/>
  <c r="AL153" i="103"/>
  <c r="AM153" i="103"/>
  <c r="AN153" i="103"/>
  <c r="AO153" i="103"/>
  <c r="AP153" i="103"/>
  <c r="AQ153" i="103"/>
  <c r="AR153" i="103"/>
  <c r="AS153" i="103"/>
  <c r="AT153" i="103"/>
  <c r="AU153" i="103"/>
  <c r="AV153" i="103"/>
  <c r="B154" i="103"/>
  <c r="C154" i="103"/>
  <c r="D154" i="103"/>
  <c r="E154" i="103"/>
  <c r="F154" i="103"/>
  <c r="G154" i="103"/>
  <c r="H154" i="103"/>
  <c r="I154" i="103"/>
  <c r="J154" i="103"/>
  <c r="K154" i="103"/>
  <c r="L154" i="103"/>
  <c r="M154" i="103"/>
  <c r="N154" i="103"/>
  <c r="O154" i="103"/>
  <c r="P154" i="103"/>
  <c r="Q154" i="103"/>
  <c r="R154" i="103"/>
  <c r="S154" i="103"/>
  <c r="T154" i="103"/>
  <c r="U154" i="103"/>
  <c r="V154" i="103"/>
  <c r="W154" i="103"/>
  <c r="X154" i="103"/>
  <c r="Y154" i="103"/>
  <c r="Z154" i="103"/>
  <c r="AA154" i="103"/>
  <c r="AB154" i="103"/>
  <c r="AC154" i="103"/>
  <c r="AD154" i="103"/>
  <c r="AE154" i="103"/>
  <c r="AF154" i="103"/>
  <c r="AG154" i="103"/>
  <c r="AH154" i="103"/>
  <c r="AI154" i="103"/>
  <c r="AJ154" i="103"/>
  <c r="AK154" i="103"/>
  <c r="AL154" i="103"/>
  <c r="AM154" i="103"/>
  <c r="AN154" i="103"/>
  <c r="AO154" i="103"/>
  <c r="AP154" i="103"/>
  <c r="AQ154" i="103"/>
  <c r="AR154" i="103"/>
  <c r="AS154" i="103"/>
  <c r="AT154" i="103"/>
  <c r="AU154" i="103"/>
  <c r="AV154" i="103"/>
  <c r="B155" i="103"/>
  <c r="C155" i="103"/>
  <c r="D155" i="103"/>
  <c r="E155" i="103"/>
  <c r="F155" i="103"/>
  <c r="G155" i="103"/>
  <c r="H155" i="103"/>
  <c r="I155" i="103"/>
  <c r="J155" i="103"/>
  <c r="K155" i="103"/>
  <c r="L155" i="103"/>
  <c r="M155" i="103"/>
  <c r="N155" i="103"/>
  <c r="O155" i="103"/>
  <c r="P155" i="103"/>
  <c r="Q155" i="103"/>
  <c r="R155" i="103"/>
  <c r="S155" i="103"/>
  <c r="T155" i="103"/>
  <c r="U155" i="103"/>
  <c r="V155" i="103"/>
  <c r="W155" i="103"/>
  <c r="X155" i="103"/>
  <c r="Y155" i="103"/>
  <c r="Z155" i="103"/>
  <c r="AA155" i="103"/>
  <c r="AB155" i="103"/>
  <c r="AC155" i="103"/>
  <c r="AD155" i="103"/>
  <c r="AE155" i="103"/>
  <c r="AF155" i="103"/>
  <c r="AG155" i="103"/>
  <c r="AH155" i="103"/>
  <c r="AI155" i="103"/>
  <c r="AJ155" i="103"/>
  <c r="AK155" i="103"/>
  <c r="AL155" i="103"/>
  <c r="AM155" i="103"/>
  <c r="AN155" i="103"/>
  <c r="AO155" i="103"/>
  <c r="AP155" i="103"/>
  <c r="AQ155" i="103"/>
  <c r="AR155" i="103"/>
  <c r="AS155" i="103"/>
  <c r="AT155" i="103"/>
  <c r="AU155" i="103"/>
  <c r="AV155" i="103"/>
  <c r="B156" i="103"/>
  <c r="C156" i="103"/>
  <c r="D156" i="103"/>
  <c r="E156" i="103"/>
  <c r="F156" i="103"/>
  <c r="G156" i="103"/>
  <c r="H156" i="103"/>
  <c r="I156" i="103"/>
  <c r="J156" i="103"/>
  <c r="K156" i="103"/>
  <c r="L156" i="103"/>
  <c r="M156" i="103"/>
  <c r="N156" i="103"/>
  <c r="O156" i="103"/>
  <c r="P156" i="103"/>
  <c r="Q156" i="103"/>
  <c r="R156" i="103"/>
  <c r="S156" i="103"/>
  <c r="T156" i="103"/>
  <c r="U156" i="103"/>
  <c r="V156" i="103"/>
  <c r="W156" i="103"/>
  <c r="X156" i="103"/>
  <c r="Y156" i="103"/>
  <c r="Z156" i="103"/>
  <c r="AA156" i="103"/>
  <c r="AB156" i="103"/>
  <c r="AC156" i="103"/>
  <c r="AD156" i="103"/>
  <c r="AE156" i="103"/>
  <c r="AF156" i="103"/>
  <c r="AG156" i="103"/>
  <c r="AH156" i="103"/>
  <c r="AI156" i="103"/>
  <c r="AJ156" i="103"/>
  <c r="AK156" i="103"/>
  <c r="AL156" i="103"/>
  <c r="AM156" i="103"/>
  <c r="AN156" i="103"/>
  <c r="AO156" i="103"/>
  <c r="AP156" i="103"/>
  <c r="AQ156" i="103"/>
  <c r="AR156" i="103"/>
  <c r="AS156" i="103"/>
  <c r="AT156" i="103"/>
  <c r="AU156" i="103"/>
  <c r="AV156" i="103"/>
  <c r="B157" i="103"/>
  <c r="C157" i="103"/>
  <c r="D157" i="103"/>
  <c r="E157" i="103"/>
  <c r="F157" i="103"/>
  <c r="G157" i="103"/>
  <c r="H157" i="103"/>
  <c r="I157" i="103"/>
  <c r="J157" i="103"/>
  <c r="K157" i="103"/>
  <c r="L157" i="103"/>
  <c r="M157" i="103"/>
  <c r="N157" i="103"/>
  <c r="O157" i="103"/>
  <c r="P157" i="103"/>
  <c r="Q157" i="103"/>
  <c r="R157" i="103"/>
  <c r="S157" i="103"/>
  <c r="T157" i="103"/>
  <c r="U157" i="103"/>
  <c r="V157" i="103"/>
  <c r="W157" i="103"/>
  <c r="X157" i="103"/>
  <c r="Y157" i="103"/>
  <c r="Z157" i="103"/>
  <c r="AA157" i="103"/>
  <c r="AB157" i="103"/>
  <c r="AC157" i="103"/>
  <c r="AD157" i="103"/>
  <c r="AE157" i="103"/>
  <c r="AF157" i="103"/>
  <c r="AG157" i="103"/>
  <c r="AH157" i="103"/>
  <c r="AI157" i="103"/>
  <c r="AJ157" i="103"/>
  <c r="AK157" i="103"/>
  <c r="AL157" i="103"/>
  <c r="AM157" i="103"/>
  <c r="AN157" i="103"/>
  <c r="AO157" i="103"/>
  <c r="AP157" i="103"/>
  <c r="AQ157" i="103"/>
  <c r="AR157" i="103"/>
  <c r="AS157" i="103"/>
  <c r="AT157" i="103"/>
  <c r="AU157" i="103"/>
  <c r="AV157" i="103"/>
  <c r="AV152" i="103"/>
  <c r="AU152" i="103"/>
  <c r="AT152" i="103"/>
  <c r="AS152" i="103"/>
  <c r="AR152" i="103"/>
  <c r="AQ152" i="103"/>
  <c r="AP152" i="103"/>
  <c r="AO152" i="103"/>
  <c r="AN152" i="103"/>
  <c r="AM152" i="103"/>
  <c r="AL152" i="103"/>
  <c r="AK152" i="103"/>
  <c r="AJ152" i="103"/>
  <c r="AI152" i="103"/>
  <c r="AH152" i="103"/>
  <c r="AG152" i="103"/>
  <c r="AF152" i="103"/>
  <c r="AE152" i="103"/>
  <c r="AD152" i="103"/>
  <c r="AC152" i="103"/>
  <c r="AB152" i="103"/>
  <c r="AA152" i="103"/>
  <c r="Z152" i="103"/>
  <c r="Y152" i="103"/>
  <c r="X152" i="103"/>
  <c r="W152" i="103"/>
  <c r="V152" i="103"/>
  <c r="U152" i="103"/>
  <c r="T152" i="103"/>
  <c r="S152" i="103"/>
  <c r="R152" i="103"/>
  <c r="Q152" i="103"/>
  <c r="P152" i="103"/>
  <c r="O152" i="103"/>
  <c r="N152" i="103"/>
  <c r="M152" i="103"/>
  <c r="L152" i="103"/>
  <c r="K152" i="103"/>
  <c r="J152" i="103"/>
  <c r="I152" i="103"/>
  <c r="H152" i="103"/>
  <c r="G152" i="103"/>
  <c r="F152" i="103"/>
  <c r="E152" i="103"/>
  <c r="D152" i="103"/>
  <c r="C152" i="103"/>
  <c r="B152" i="103"/>
  <c r="B141" i="103"/>
  <c r="C141" i="103"/>
  <c r="D141" i="103"/>
  <c r="E141" i="103"/>
  <c r="F141" i="103"/>
  <c r="G141" i="103"/>
  <c r="H141" i="103"/>
  <c r="I141" i="103"/>
  <c r="J141" i="103"/>
  <c r="K141" i="103"/>
  <c r="L141" i="103"/>
  <c r="M141" i="103"/>
  <c r="N141" i="103"/>
  <c r="O141" i="103"/>
  <c r="P141" i="103"/>
  <c r="Q141" i="103"/>
  <c r="R141" i="103"/>
  <c r="S141" i="103"/>
  <c r="T141" i="103"/>
  <c r="U141" i="103"/>
  <c r="V141" i="103"/>
  <c r="W141" i="103"/>
  <c r="X141" i="103"/>
  <c r="Y141" i="103"/>
  <c r="Z141" i="103"/>
  <c r="AA141" i="103"/>
  <c r="AB141" i="103"/>
  <c r="AC141" i="103"/>
  <c r="AD141" i="103"/>
  <c r="AE141" i="103"/>
  <c r="AF141" i="103"/>
  <c r="AG141" i="103"/>
  <c r="AH141" i="103"/>
  <c r="AI141" i="103"/>
  <c r="AJ141" i="103"/>
  <c r="AK141" i="103"/>
  <c r="AL141" i="103"/>
  <c r="AM141" i="103"/>
  <c r="AN141" i="103"/>
  <c r="AO141" i="103"/>
  <c r="AP141" i="103"/>
  <c r="AQ141" i="103"/>
  <c r="AR141" i="103"/>
  <c r="AS141" i="103"/>
  <c r="AT141" i="103"/>
  <c r="AU141" i="103"/>
  <c r="AV141" i="103"/>
  <c r="B142" i="103"/>
  <c r="C142" i="103"/>
  <c r="D142" i="103"/>
  <c r="E142" i="103"/>
  <c r="F142" i="103"/>
  <c r="G142" i="103"/>
  <c r="H142" i="103"/>
  <c r="I142" i="103"/>
  <c r="J142" i="103"/>
  <c r="K142" i="103"/>
  <c r="L142" i="103"/>
  <c r="M142" i="103"/>
  <c r="N142" i="103"/>
  <c r="O142" i="103"/>
  <c r="P142" i="103"/>
  <c r="Q142" i="103"/>
  <c r="R142" i="103"/>
  <c r="S142" i="103"/>
  <c r="T142" i="103"/>
  <c r="U142" i="103"/>
  <c r="V142" i="103"/>
  <c r="W142" i="103"/>
  <c r="X142" i="103"/>
  <c r="Y142" i="103"/>
  <c r="Z142" i="103"/>
  <c r="AA142" i="103"/>
  <c r="AB142" i="103"/>
  <c r="AC142" i="103"/>
  <c r="AD142" i="103"/>
  <c r="AE142" i="103"/>
  <c r="AF142" i="103"/>
  <c r="AG142" i="103"/>
  <c r="AH142" i="103"/>
  <c r="AI142" i="103"/>
  <c r="AJ142" i="103"/>
  <c r="AK142" i="103"/>
  <c r="AL142" i="103"/>
  <c r="AM142" i="103"/>
  <c r="AN142" i="103"/>
  <c r="AO142" i="103"/>
  <c r="AP142" i="103"/>
  <c r="AQ142" i="103"/>
  <c r="AR142" i="103"/>
  <c r="AS142" i="103"/>
  <c r="AT142" i="103"/>
  <c r="AU142" i="103"/>
  <c r="AV142" i="103"/>
  <c r="B144" i="103"/>
  <c r="C144" i="103"/>
  <c r="D144" i="103"/>
  <c r="E144" i="103"/>
  <c r="F144" i="103"/>
  <c r="G144" i="103"/>
  <c r="H144" i="103"/>
  <c r="I144" i="103"/>
  <c r="J144" i="103"/>
  <c r="K144" i="103"/>
  <c r="L144" i="103"/>
  <c r="M144" i="103"/>
  <c r="N144" i="103"/>
  <c r="O144" i="103"/>
  <c r="P144" i="103"/>
  <c r="Q144" i="103"/>
  <c r="R144" i="103"/>
  <c r="S144" i="103"/>
  <c r="T144" i="103"/>
  <c r="U144" i="103"/>
  <c r="V144" i="103"/>
  <c r="W144" i="103"/>
  <c r="X144" i="103"/>
  <c r="Y144" i="103"/>
  <c r="Z144" i="103"/>
  <c r="AA144" i="103"/>
  <c r="AB144" i="103"/>
  <c r="AC144" i="103"/>
  <c r="AD144" i="103"/>
  <c r="AE144" i="103"/>
  <c r="AF144" i="103"/>
  <c r="AG144" i="103"/>
  <c r="AH144" i="103"/>
  <c r="AI144" i="103"/>
  <c r="AJ144" i="103"/>
  <c r="AK144" i="103"/>
  <c r="AL144" i="103"/>
  <c r="AM144" i="103"/>
  <c r="AN144" i="103"/>
  <c r="AO144" i="103"/>
  <c r="AP144" i="103"/>
  <c r="AQ144" i="103"/>
  <c r="AR144" i="103"/>
  <c r="AS144" i="103"/>
  <c r="AT144" i="103"/>
  <c r="AU144" i="103"/>
  <c r="AV144" i="103"/>
  <c r="B145" i="103"/>
  <c r="C145" i="103"/>
  <c r="D145" i="103"/>
  <c r="E145" i="103"/>
  <c r="F145" i="103"/>
  <c r="G145" i="103"/>
  <c r="H145" i="103"/>
  <c r="I145" i="103"/>
  <c r="J145" i="103"/>
  <c r="K145" i="103"/>
  <c r="L145" i="103"/>
  <c r="M145" i="103"/>
  <c r="N145" i="103"/>
  <c r="O145" i="103"/>
  <c r="P145" i="103"/>
  <c r="Q145" i="103"/>
  <c r="R145" i="103"/>
  <c r="S145" i="103"/>
  <c r="T145" i="103"/>
  <c r="U145" i="103"/>
  <c r="V145" i="103"/>
  <c r="W145" i="103"/>
  <c r="X145" i="103"/>
  <c r="Y145" i="103"/>
  <c r="Z145" i="103"/>
  <c r="AA145" i="103"/>
  <c r="AB145" i="103"/>
  <c r="AC145" i="103"/>
  <c r="AD145" i="103"/>
  <c r="AE145" i="103"/>
  <c r="AF145" i="103"/>
  <c r="AG145" i="103"/>
  <c r="AH145" i="103"/>
  <c r="AI145" i="103"/>
  <c r="AJ145" i="103"/>
  <c r="AK145" i="103"/>
  <c r="AL145" i="103"/>
  <c r="AM145" i="103"/>
  <c r="AN145" i="103"/>
  <c r="AO145" i="103"/>
  <c r="AP145" i="103"/>
  <c r="AQ145" i="103"/>
  <c r="AR145" i="103"/>
  <c r="AS145" i="103"/>
  <c r="AT145" i="103"/>
  <c r="AU145" i="103"/>
  <c r="AV145" i="103"/>
  <c r="B146" i="103"/>
  <c r="C146" i="103"/>
  <c r="D146" i="103"/>
  <c r="E146" i="103"/>
  <c r="F146" i="103"/>
  <c r="G146" i="103"/>
  <c r="H146" i="103"/>
  <c r="I146" i="103"/>
  <c r="J146" i="103"/>
  <c r="K146" i="103"/>
  <c r="L146" i="103"/>
  <c r="M146" i="103"/>
  <c r="N146" i="103"/>
  <c r="O146" i="103"/>
  <c r="P146" i="103"/>
  <c r="Q146" i="103"/>
  <c r="R146" i="103"/>
  <c r="S146" i="103"/>
  <c r="T146" i="103"/>
  <c r="U146" i="103"/>
  <c r="V146" i="103"/>
  <c r="W146" i="103"/>
  <c r="X146" i="103"/>
  <c r="Y146" i="103"/>
  <c r="Z146" i="103"/>
  <c r="AA146" i="103"/>
  <c r="AB146" i="103"/>
  <c r="AC146" i="103"/>
  <c r="AD146" i="103"/>
  <c r="AE146" i="103"/>
  <c r="AF146" i="103"/>
  <c r="AG146" i="103"/>
  <c r="AH146" i="103"/>
  <c r="AI146" i="103"/>
  <c r="AJ146" i="103"/>
  <c r="AK146" i="103"/>
  <c r="AL146" i="103"/>
  <c r="AM146" i="103"/>
  <c r="AN146" i="103"/>
  <c r="AO146" i="103"/>
  <c r="AP146" i="103"/>
  <c r="AQ146" i="103"/>
  <c r="AR146" i="103"/>
  <c r="AS146" i="103"/>
  <c r="AT146" i="103"/>
  <c r="AU146" i="103"/>
  <c r="AV146" i="103"/>
  <c r="B147" i="103"/>
  <c r="C147" i="103"/>
  <c r="D147" i="103"/>
  <c r="E147" i="103"/>
  <c r="F147" i="103"/>
  <c r="G147" i="103"/>
  <c r="H147" i="103"/>
  <c r="I147" i="103"/>
  <c r="J147" i="103"/>
  <c r="K147" i="103"/>
  <c r="L147" i="103"/>
  <c r="M147" i="103"/>
  <c r="N147" i="103"/>
  <c r="O147" i="103"/>
  <c r="P147" i="103"/>
  <c r="Q147" i="103"/>
  <c r="R147" i="103"/>
  <c r="S147" i="103"/>
  <c r="T147" i="103"/>
  <c r="U147" i="103"/>
  <c r="V147" i="103"/>
  <c r="W147" i="103"/>
  <c r="X147" i="103"/>
  <c r="Y147" i="103"/>
  <c r="Z147" i="103"/>
  <c r="AA147" i="103"/>
  <c r="AB147" i="103"/>
  <c r="AC147" i="103"/>
  <c r="AD147" i="103"/>
  <c r="AE147" i="103"/>
  <c r="AF147" i="103"/>
  <c r="AG147" i="103"/>
  <c r="AH147" i="103"/>
  <c r="AI147" i="103"/>
  <c r="AJ147" i="103"/>
  <c r="AK147" i="103"/>
  <c r="AL147" i="103"/>
  <c r="AM147" i="103"/>
  <c r="AN147" i="103"/>
  <c r="AO147" i="103"/>
  <c r="AP147" i="103"/>
  <c r="AQ147" i="103"/>
  <c r="AR147" i="103"/>
  <c r="AS147" i="103"/>
  <c r="AT147" i="103"/>
  <c r="AU147" i="103"/>
  <c r="AV147" i="103"/>
  <c r="B148" i="103"/>
  <c r="C148" i="103"/>
  <c r="D148" i="103"/>
  <c r="E148" i="103"/>
  <c r="F148" i="103"/>
  <c r="G148" i="103"/>
  <c r="H148" i="103"/>
  <c r="I148" i="103"/>
  <c r="J148" i="103"/>
  <c r="K148" i="103"/>
  <c r="L148" i="103"/>
  <c r="M148" i="103"/>
  <c r="N148" i="103"/>
  <c r="O148" i="103"/>
  <c r="P148" i="103"/>
  <c r="Q148" i="103"/>
  <c r="R148" i="103"/>
  <c r="S148" i="103"/>
  <c r="T148" i="103"/>
  <c r="U148" i="103"/>
  <c r="V148" i="103"/>
  <c r="W148" i="103"/>
  <c r="X148" i="103"/>
  <c r="Y148" i="103"/>
  <c r="Z148" i="103"/>
  <c r="AA148" i="103"/>
  <c r="AB148" i="103"/>
  <c r="AC148" i="103"/>
  <c r="AD148" i="103"/>
  <c r="AE148" i="103"/>
  <c r="AF148" i="103"/>
  <c r="AG148" i="103"/>
  <c r="AH148" i="103"/>
  <c r="AI148" i="103"/>
  <c r="AJ148" i="103"/>
  <c r="AK148" i="103"/>
  <c r="AL148" i="103"/>
  <c r="AM148" i="103"/>
  <c r="AN148" i="103"/>
  <c r="AO148" i="103"/>
  <c r="AP148" i="103"/>
  <c r="AQ148" i="103"/>
  <c r="AR148" i="103"/>
  <c r="AS148" i="103"/>
  <c r="AT148" i="103"/>
  <c r="AU148" i="103"/>
  <c r="AV148" i="103"/>
  <c r="AV140" i="103"/>
  <c r="AU140" i="103"/>
  <c r="AT140" i="103"/>
  <c r="AS140" i="103"/>
  <c r="AR140" i="103"/>
  <c r="AQ140" i="103"/>
  <c r="AP140" i="103"/>
  <c r="AO140" i="103"/>
  <c r="AN140" i="103"/>
  <c r="AM140" i="103"/>
  <c r="AL140" i="103"/>
  <c r="AK140" i="103"/>
  <c r="AJ140" i="103"/>
  <c r="AI140" i="103"/>
  <c r="AH140" i="103"/>
  <c r="AG140" i="103"/>
  <c r="AF140" i="103"/>
  <c r="AE140" i="103"/>
  <c r="AD140" i="103"/>
  <c r="AC140" i="103"/>
  <c r="AB140" i="103"/>
  <c r="AA140" i="103"/>
  <c r="Z140" i="103"/>
  <c r="Y140" i="103"/>
  <c r="X140" i="103"/>
  <c r="W140" i="103"/>
  <c r="V140" i="103"/>
  <c r="U140" i="103"/>
  <c r="T140" i="103"/>
  <c r="S140" i="103"/>
  <c r="R140" i="103"/>
  <c r="Q140" i="103"/>
  <c r="P140" i="103"/>
  <c r="O140" i="103"/>
  <c r="N140" i="103"/>
  <c r="M140" i="103"/>
  <c r="L140" i="103"/>
  <c r="K140" i="103"/>
  <c r="J140" i="103"/>
  <c r="I140" i="103"/>
  <c r="H140" i="103"/>
  <c r="G140" i="103"/>
  <c r="F140" i="103"/>
  <c r="E140" i="103"/>
  <c r="D140" i="103"/>
  <c r="C140" i="103"/>
  <c r="B140" i="103"/>
  <c r="AV139" i="103"/>
  <c r="AU139" i="103"/>
  <c r="AT139" i="103"/>
  <c r="AS139" i="103"/>
  <c r="AR139" i="103"/>
  <c r="AQ139" i="103"/>
  <c r="AP139" i="103"/>
  <c r="AO139" i="103"/>
  <c r="AN139" i="103"/>
  <c r="AM139" i="103"/>
  <c r="AL139" i="103"/>
  <c r="AK139" i="103"/>
  <c r="AJ139" i="103"/>
  <c r="AI139" i="103"/>
  <c r="AH139" i="103"/>
  <c r="AG139" i="103"/>
  <c r="AF139" i="103"/>
  <c r="AE139" i="103"/>
  <c r="AD139" i="103"/>
  <c r="AC139" i="103"/>
  <c r="AB139" i="103"/>
  <c r="AA139" i="103"/>
  <c r="Z139" i="103"/>
  <c r="Y139" i="103"/>
  <c r="X139" i="103"/>
  <c r="W139" i="103"/>
  <c r="V139" i="103"/>
  <c r="U139" i="103"/>
  <c r="T139" i="103"/>
  <c r="S139" i="103"/>
  <c r="R139" i="103"/>
  <c r="Q139" i="103"/>
  <c r="P139" i="103"/>
  <c r="O139" i="103"/>
  <c r="N139" i="103"/>
  <c r="M139" i="103"/>
  <c r="L139" i="103"/>
  <c r="K139" i="103"/>
  <c r="J139" i="103"/>
  <c r="I139" i="103"/>
  <c r="H139" i="103"/>
  <c r="G139" i="103"/>
  <c r="F139" i="103"/>
  <c r="E139" i="103"/>
  <c r="D139" i="103"/>
  <c r="C139" i="103"/>
  <c r="B139" i="103"/>
  <c r="B114" i="103"/>
  <c r="C114" i="103"/>
  <c r="D114" i="103"/>
  <c r="E114" i="103"/>
  <c r="F114" i="103"/>
  <c r="G114" i="103"/>
  <c r="H114" i="103"/>
  <c r="I114" i="103"/>
  <c r="J114" i="103"/>
  <c r="K114" i="103"/>
  <c r="L114" i="103"/>
  <c r="M114" i="103"/>
  <c r="N114" i="103"/>
  <c r="O114" i="103"/>
  <c r="P114" i="103"/>
  <c r="Q114" i="103"/>
  <c r="R114" i="103"/>
  <c r="S114" i="103"/>
  <c r="T114" i="103"/>
  <c r="U114" i="103"/>
  <c r="V114" i="103"/>
  <c r="W114" i="103"/>
  <c r="X114" i="103"/>
  <c r="Y114" i="103"/>
  <c r="Z114" i="103"/>
  <c r="AA114" i="103"/>
  <c r="AB114" i="103"/>
  <c r="AC114" i="103"/>
  <c r="AD114" i="103"/>
  <c r="AE114" i="103"/>
  <c r="AF114" i="103"/>
  <c r="AG114" i="103"/>
  <c r="AH114" i="103"/>
  <c r="AI114" i="103"/>
  <c r="AJ114" i="103"/>
  <c r="AK114" i="103"/>
  <c r="AL114" i="103"/>
  <c r="AM114" i="103"/>
  <c r="AN114" i="103"/>
  <c r="AO114" i="103"/>
  <c r="AP114" i="103"/>
  <c r="AQ114" i="103"/>
  <c r="AR114" i="103"/>
  <c r="AS114" i="103"/>
  <c r="AT114" i="103"/>
  <c r="AU114" i="103"/>
  <c r="AV114" i="103"/>
  <c r="B115" i="103"/>
  <c r="C115" i="103"/>
  <c r="D115" i="103"/>
  <c r="E115" i="103"/>
  <c r="F115" i="103"/>
  <c r="G115" i="103"/>
  <c r="H115" i="103"/>
  <c r="I115" i="103"/>
  <c r="J115" i="103"/>
  <c r="K115" i="103"/>
  <c r="L115" i="103"/>
  <c r="M115" i="103"/>
  <c r="N115" i="103"/>
  <c r="O115" i="103"/>
  <c r="P115" i="103"/>
  <c r="Q115" i="103"/>
  <c r="R115" i="103"/>
  <c r="S115" i="103"/>
  <c r="T115" i="103"/>
  <c r="U115" i="103"/>
  <c r="V115" i="103"/>
  <c r="W115" i="103"/>
  <c r="X115" i="103"/>
  <c r="Y115" i="103"/>
  <c r="Z115" i="103"/>
  <c r="AA115" i="103"/>
  <c r="AB115" i="103"/>
  <c r="AC115" i="103"/>
  <c r="AD115" i="103"/>
  <c r="AE115" i="103"/>
  <c r="AF115" i="103"/>
  <c r="AG115" i="103"/>
  <c r="AH115" i="103"/>
  <c r="AI115" i="103"/>
  <c r="AJ115" i="103"/>
  <c r="AK115" i="103"/>
  <c r="AL115" i="103"/>
  <c r="AM115" i="103"/>
  <c r="AN115" i="103"/>
  <c r="AO115" i="103"/>
  <c r="AP115" i="103"/>
  <c r="AQ115" i="103"/>
  <c r="AR115" i="103"/>
  <c r="AS115" i="103"/>
  <c r="AT115" i="103"/>
  <c r="AU115" i="103"/>
  <c r="AV115" i="103"/>
  <c r="B116" i="103"/>
  <c r="C116" i="103"/>
  <c r="D116" i="103"/>
  <c r="E116" i="103"/>
  <c r="F116" i="103"/>
  <c r="G116" i="103"/>
  <c r="H116" i="103"/>
  <c r="I116" i="103"/>
  <c r="J116" i="103"/>
  <c r="K116" i="103"/>
  <c r="L116" i="103"/>
  <c r="M116" i="103"/>
  <c r="N116" i="103"/>
  <c r="O116" i="103"/>
  <c r="P116" i="103"/>
  <c r="Q116" i="103"/>
  <c r="R116" i="103"/>
  <c r="S116" i="103"/>
  <c r="T116" i="103"/>
  <c r="U116" i="103"/>
  <c r="V116" i="103"/>
  <c r="W116" i="103"/>
  <c r="X116" i="103"/>
  <c r="Y116" i="103"/>
  <c r="Z116" i="103"/>
  <c r="AA116" i="103"/>
  <c r="AB116" i="103"/>
  <c r="AC116" i="103"/>
  <c r="AD116" i="103"/>
  <c r="AE116" i="103"/>
  <c r="AF116" i="103"/>
  <c r="AG116" i="103"/>
  <c r="AH116" i="103"/>
  <c r="AI116" i="103"/>
  <c r="AJ116" i="103"/>
  <c r="AK116" i="103"/>
  <c r="AL116" i="103"/>
  <c r="AM116" i="103"/>
  <c r="AN116" i="103"/>
  <c r="AO116" i="103"/>
  <c r="AP116" i="103"/>
  <c r="AQ116" i="103"/>
  <c r="AR116" i="103"/>
  <c r="AS116" i="103"/>
  <c r="AT116" i="103"/>
  <c r="AU116" i="103"/>
  <c r="AV116" i="103"/>
  <c r="B117" i="103"/>
  <c r="C117" i="103"/>
  <c r="D117" i="103"/>
  <c r="E117" i="103"/>
  <c r="F117" i="103"/>
  <c r="G117" i="103"/>
  <c r="H117" i="103"/>
  <c r="I117" i="103"/>
  <c r="J117" i="103"/>
  <c r="K117" i="103"/>
  <c r="L117" i="103"/>
  <c r="M117" i="103"/>
  <c r="N117" i="103"/>
  <c r="O117" i="103"/>
  <c r="P117" i="103"/>
  <c r="Q117" i="103"/>
  <c r="R117" i="103"/>
  <c r="S117" i="103"/>
  <c r="T117" i="103"/>
  <c r="U117" i="103"/>
  <c r="V117" i="103"/>
  <c r="W117" i="103"/>
  <c r="X117" i="103"/>
  <c r="Y117" i="103"/>
  <c r="Z117" i="103"/>
  <c r="AA117" i="103"/>
  <c r="AB117" i="103"/>
  <c r="AC117" i="103"/>
  <c r="AD117" i="103"/>
  <c r="AE117" i="103"/>
  <c r="AF117" i="103"/>
  <c r="AG117" i="103"/>
  <c r="AH117" i="103"/>
  <c r="AI117" i="103"/>
  <c r="AJ117" i="103"/>
  <c r="AK117" i="103"/>
  <c r="AL117" i="103"/>
  <c r="AM117" i="103"/>
  <c r="AN117" i="103"/>
  <c r="AO117" i="103"/>
  <c r="AP117" i="103"/>
  <c r="AQ117" i="103"/>
  <c r="AR117" i="103"/>
  <c r="AS117" i="103"/>
  <c r="AT117" i="103"/>
  <c r="AU117" i="103"/>
  <c r="AV117" i="103"/>
  <c r="B118" i="103"/>
  <c r="C118" i="103"/>
  <c r="D118" i="103"/>
  <c r="E118" i="103"/>
  <c r="F118" i="103"/>
  <c r="G118" i="103"/>
  <c r="H118" i="103"/>
  <c r="I118" i="103"/>
  <c r="J118" i="103"/>
  <c r="K118" i="103"/>
  <c r="L118" i="103"/>
  <c r="M118" i="103"/>
  <c r="N118" i="103"/>
  <c r="O118" i="103"/>
  <c r="P118" i="103"/>
  <c r="Q118" i="103"/>
  <c r="R118" i="103"/>
  <c r="S118" i="103"/>
  <c r="T118" i="103"/>
  <c r="U118" i="103"/>
  <c r="V118" i="103"/>
  <c r="W118" i="103"/>
  <c r="X118" i="103"/>
  <c r="Y118" i="103"/>
  <c r="Z118" i="103"/>
  <c r="AA118" i="103"/>
  <c r="AB118" i="103"/>
  <c r="AC118" i="103"/>
  <c r="AD118" i="103"/>
  <c r="AE118" i="103"/>
  <c r="AF118" i="103"/>
  <c r="AG118" i="103"/>
  <c r="AH118" i="103"/>
  <c r="AI118" i="103"/>
  <c r="AJ118" i="103"/>
  <c r="AK118" i="103"/>
  <c r="AL118" i="103"/>
  <c r="AM118" i="103"/>
  <c r="AN118" i="103"/>
  <c r="AO118" i="103"/>
  <c r="AP118" i="103"/>
  <c r="AQ118" i="103"/>
  <c r="AR118" i="103"/>
  <c r="AS118" i="103"/>
  <c r="AT118" i="103"/>
  <c r="AU118" i="103"/>
  <c r="AV118" i="103"/>
  <c r="B120" i="103"/>
  <c r="C120" i="103"/>
  <c r="D120" i="103"/>
  <c r="E120" i="103"/>
  <c r="F120" i="103"/>
  <c r="G120" i="103"/>
  <c r="H120" i="103"/>
  <c r="I120" i="103"/>
  <c r="J120" i="103"/>
  <c r="K120" i="103"/>
  <c r="L120" i="103"/>
  <c r="M120" i="103"/>
  <c r="N120" i="103"/>
  <c r="O120" i="103"/>
  <c r="P120" i="103"/>
  <c r="Q120" i="103"/>
  <c r="R120" i="103"/>
  <c r="S120" i="103"/>
  <c r="T120" i="103"/>
  <c r="U120" i="103"/>
  <c r="V120" i="103"/>
  <c r="W120" i="103"/>
  <c r="X120" i="103"/>
  <c r="Y120" i="103"/>
  <c r="Z120" i="103"/>
  <c r="AA120" i="103"/>
  <c r="AB120" i="103"/>
  <c r="AC120" i="103"/>
  <c r="AD120" i="103"/>
  <c r="AE120" i="103"/>
  <c r="AF120" i="103"/>
  <c r="AG120" i="103"/>
  <c r="AH120" i="103"/>
  <c r="AI120" i="103"/>
  <c r="AJ120" i="103"/>
  <c r="AK120" i="103"/>
  <c r="AL120" i="103"/>
  <c r="AM120" i="103"/>
  <c r="AN120" i="103"/>
  <c r="AO120" i="103"/>
  <c r="AP120" i="103"/>
  <c r="AQ120" i="103"/>
  <c r="AR120" i="103"/>
  <c r="AS120" i="103"/>
  <c r="AT120" i="103"/>
  <c r="AU120" i="103"/>
  <c r="AV120" i="103"/>
  <c r="B121" i="103"/>
  <c r="C121" i="103"/>
  <c r="D121" i="103"/>
  <c r="E121" i="103"/>
  <c r="F121" i="103"/>
  <c r="G121" i="103"/>
  <c r="H121" i="103"/>
  <c r="I121" i="103"/>
  <c r="J121" i="103"/>
  <c r="K121" i="103"/>
  <c r="L121" i="103"/>
  <c r="M121" i="103"/>
  <c r="N121" i="103"/>
  <c r="O121" i="103"/>
  <c r="P121" i="103"/>
  <c r="Q121" i="103"/>
  <c r="R121" i="103"/>
  <c r="S121" i="103"/>
  <c r="T121" i="103"/>
  <c r="U121" i="103"/>
  <c r="V121" i="103"/>
  <c r="W121" i="103"/>
  <c r="X121" i="103"/>
  <c r="Y121" i="103"/>
  <c r="Z121" i="103"/>
  <c r="AA121" i="103"/>
  <c r="AB121" i="103"/>
  <c r="AC121" i="103"/>
  <c r="AD121" i="103"/>
  <c r="AE121" i="103"/>
  <c r="AF121" i="103"/>
  <c r="AG121" i="103"/>
  <c r="AH121" i="103"/>
  <c r="AI121" i="103"/>
  <c r="AJ121" i="103"/>
  <c r="AK121" i="103"/>
  <c r="AL121" i="103"/>
  <c r="AM121" i="103"/>
  <c r="AN121" i="103"/>
  <c r="AO121" i="103"/>
  <c r="AP121" i="103"/>
  <c r="AQ121" i="103"/>
  <c r="AR121" i="103"/>
  <c r="AS121" i="103"/>
  <c r="AT121" i="103"/>
  <c r="AU121" i="103"/>
  <c r="AV121" i="103"/>
  <c r="B122" i="103"/>
  <c r="C122" i="103"/>
  <c r="D122" i="103"/>
  <c r="E122" i="103"/>
  <c r="F122" i="103"/>
  <c r="G122" i="103"/>
  <c r="H122" i="103"/>
  <c r="I122" i="103"/>
  <c r="J122" i="103"/>
  <c r="K122" i="103"/>
  <c r="L122" i="103"/>
  <c r="M122" i="103"/>
  <c r="N122" i="103"/>
  <c r="O122" i="103"/>
  <c r="P122" i="103"/>
  <c r="Q122" i="103"/>
  <c r="R122" i="103"/>
  <c r="S122" i="103"/>
  <c r="T122" i="103"/>
  <c r="U122" i="103"/>
  <c r="V122" i="103"/>
  <c r="W122" i="103"/>
  <c r="X122" i="103"/>
  <c r="Y122" i="103"/>
  <c r="Z122" i="103"/>
  <c r="AA122" i="103"/>
  <c r="AB122" i="103"/>
  <c r="AC122" i="103"/>
  <c r="AD122" i="103"/>
  <c r="AE122" i="103"/>
  <c r="AF122" i="103"/>
  <c r="AG122" i="103"/>
  <c r="AH122" i="103"/>
  <c r="AI122" i="103"/>
  <c r="AJ122" i="103"/>
  <c r="AK122" i="103"/>
  <c r="AL122" i="103"/>
  <c r="AM122" i="103"/>
  <c r="AN122" i="103"/>
  <c r="AO122" i="103"/>
  <c r="AP122" i="103"/>
  <c r="AQ122" i="103"/>
  <c r="AR122" i="103"/>
  <c r="AS122" i="103"/>
  <c r="AT122" i="103"/>
  <c r="AU122" i="103"/>
  <c r="AV122" i="103"/>
  <c r="B123" i="103"/>
  <c r="C123" i="103"/>
  <c r="D123" i="103"/>
  <c r="E123" i="103"/>
  <c r="F123" i="103"/>
  <c r="G123" i="103"/>
  <c r="H123" i="103"/>
  <c r="I123" i="103"/>
  <c r="J123" i="103"/>
  <c r="K123" i="103"/>
  <c r="L123" i="103"/>
  <c r="M123" i="103"/>
  <c r="N123" i="103"/>
  <c r="O123" i="103"/>
  <c r="P123" i="103"/>
  <c r="Q123" i="103"/>
  <c r="R123" i="103"/>
  <c r="S123" i="103"/>
  <c r="T123" i="103"/>
  <c r="U123" i="103"/>
  <c r="V123" i="103"/>
  <c r="W123" i="103"/>
  <c r="X123" i="103"/>
  <c r="Y123" i="103"/>
  <c r="Z123" i="103"/>
  <c r="AA123" i="103"/>
  <c r="AB123" i="103"/>
  <c r="AC123" i="103"/>
  <c r="AD123" i="103"/>
  <c r="AE123" i="103"/>
  <c r="AF123" i="103"/>
  <c r="AG123" i="103"/>
  <c r="AH123" i="103"/>
  <c r="AI123" i="103"/>
  <c r="AJ123" i="103"/>
  <c r="AK123" i="103"/>
  <c r="AL123" i="103"/>
  <c r="AM123" i="103"/>
  <c r="AN123" i="103"/>
  <c r="AO123" i="103"/>
  <c r="AP123" i="103"/>
  <c r="AQ123" i="103"/>
  <c r="AR123" i="103"/>
  <c r="AS123" i="103"/>
  <c r="AT123" i="103"/>
  <c r="AU123" i="103"/>
  <c r="AV123" i="103"/>
  <c r="B124" i="103"/>
  <c r="C124" i="103"/>
  <c r="D124" i="103"/>
  <c r="E124" i="103"/>
  <c r="F124" i="103"/>
  <c r="G124" i="103"/>
  <c r="H124" i="103"/>
  <c r="I124" i="103"/>
  <c r="J124" i="103"/>
  <c r="K124" i="103"/>
  <c r="L124" i="103"/>
  <c r="M124" i="103"/>
  <c r="N124" i="103"/>
  <c r="O124" i="103"/>
  <c r="P124" i="103"/>
  <c r="Q124" i="103"/>
  <c r="R124" i="103"/>
  <c r="S124" i="103"/>
  <c r="T124" i="103"/>
  <c r="U124" i="103"/>
  <c r="V124" i="103"/>
  <c r="W124" i="103"/>
  <c r="X124" i="103"/>
  <c r="Y124" i="103"/>
  <c r="Z124" i="103"/>
  <c r="AA124" i="103"/>
  <c r="AB124" i="103"/>
  <c r="AC124" i="103"/>
  <c r="AD124" i="103"/>
  <c r="AE124" i="103"/>
  <c r="AF124" i="103"/>
  <c r="AG124" i="103"/>
  <c r="AH124" i="103"/>
  <c r="AI124" i="103"/>
  <c r="AJ124" i="103"/>
  <c r="AK124" i="103"/>
  <c r="AL124" i="103"/>
  <c r="AM124" i="103"/>
  <c r="AN124" i="103"/>
  <c r="AO124" i="103"/>
  <c r="AP124" i="103"/>
  <c r="AQ124" i="103"/>
  <c r="AR124" i="103"/>
  <c r="AS124" i="103"/>
  <c r="AT124" i="103"/>
  <c r="AU124" i="103"/>
  <c r="AV124" i="103"/>
  <c r="B125" i="103"/>
  <c r="C125" i="103"/>
  <c r="D125" i="103"/>
  <c r="E125" i="103"/>
  <c r="F125" i="103"/>
  <c r="G125" i="103"/>
  <c r="H125" i="103"/>
  <c r="I125" i="103"/>
  <c r="J125" i="103"/>
  <c r="K125" i="103"/>
  <c r="L125" i="103"/>
  <c r="M125" i="103"/>
  <c r="N125" i="103"/>
  <c r="O125" i="103"/>
  <c r="P125" i="103"/>
  <c r="Q125" i="103"/>
  <c r="R125" i="103"/>
  <c r="S125" i="103"/>
  <c r="T125" i="103"/>
  <c r="U125" i="103"/>
  <c r="V125" i="103"/>
  <c r="W125" i="103"/>
  <c r="X125" i="103"/>
  <c r="Y125" i="103"/>
  <c r="Z125" i="103"/>
  <c r="AA125" i="103"/>
  <c r="AB125" i="103"/>
  <c r="AC125" i="103"/>
  <c r="AD125" i="103"/>
  <c r="AE125" i="103"/>
  <c r="AF125" i="103"/>
  <c r="AG125" i="103"/>
  <c r="AH125" i="103"/>
  <c r="AI125" i="103"/>
  <c r="AJ125" i="103"/>
  <c r="AK125" i="103"/>
  <c r="AL125" i="103"/>
  <c r="AM125" i="103"/>
  <c r="AN125" i="103"/>
  <c r="AO125" i="103"/>
  <c r="AP125" i="103"/>
  <c r="AQ125" i="103"/>
  <c r="AR125" i="103"/>
  <c r="AS125" i="103"/>
  <c r="AT125" i="103"/>
  <c r="AU125" i="103"/>
  <c r="AV125" i="103"/>
  <c r="B126" i="103"/>
  <c r="C126" i="103"/>
  <c r="D126" i="103"/>
  <c r="E126" i="103"/>
  <c r="F126" i="103"/>
  <c r="G126" i="103"/>
  <c r="H126" i="103"/>
  <c r="I126" i="103"/>
  <c r="J126" i="103"/>
  <c r="K126" i="103"/>
  <c r="L126" i="103"/>
  <c r="M126" i="103"/>
  <c r="N126" i="103"/>
  <c r="O126" i="103"/>
  <c r="P126" i="103"/>
  <c r="Q126" i="103"/>
  <c r="R126" i="103"/>
  <c r="S126" i="103"/>
  <c r="T126" i="103"/>
  <c r="U126" i="103"/>
  <c r="V126" i="103"/>
  <c r="W126" i="103"/>
  <c r="X126" i="103"/>
  <c r="Y126" i="103"/>
  <c r="Z126" i="103"/>
  <c r="AA126" i="103"/>
  <c r="AB126" i="103"/>
  <c r="AC126" i="103"/>
  <c r="AD126" i="103"/>
  <c r="AE126" i="103"/>
  <c r="AF126" i="103"/>
  <c r="AG126" i="103"/>
  <c r="AH126" i="103"/>
  <c r="AI126" i="103"/>
  <c r="AJ126" i="103"/>
  <c r="AK126" i="103"/>
  <c r="AL126" i="103"/>
  <c r="AM126" i="103"/>
  <c r="AN126" i="103"/>
  <c r="AO126" i="103"/>
  <c r="AP126" i="103"/>
  <c r="AQ126" i="103"/>
  <c r="AR126" i="103"/>
  <c r="AS126" i="103"/>
  <c r="AT126" i="103"/>
  <c r="AU126" i="103"/>
  <c r="AV126" i="103"/>
  <c r="B127" i="103"/>
  <c r="C127" i="103"/>
  <c r="D127" i="103"/>
  <c r="E127" i="103"/>
  <c r="F127" i="103"/>
  <c r="G127" i="103"/>
  <c r="H127" i="103"/>
  <c r="I127" i="103"/>
  <c r="J127" i="103"/>
  <c r="K127" i="103"/>
  <c r="L127" i="103"/>
  <c r="M127" i="103"/>
  <c r="N127" i="103"/>
  <c r="O127" i="103"/>
  <c r="P127" i="103"/>
  <c r="Q127" i="103"/>
  <c r="R127" i="103"/>
  <c r="S127" i="103"/>
  <c r="T127" i="103"/>
  <c r="U127" i="103"/>
  <c r="V127" i="103"/>
  <c r="W127" i="103"/>
  <c r="X127" i="103"/>
  <c r="Y127" i="103"/>
  <c r="Z127" i="103"/>
  <c r="AA127" i="103"/>
  <c r="AB127" i="103"/>
  <c r="AC127" i="103"/>
  <c r="AD127" i="103"/>
  <c r="AE127" i="103"/>
  <c r="AF127" i="103"/>
  <c r="AG127" i="103"/>
  <c r="AH127" i="103"/>
  <c r="AI127" i="103"/>
  <c r="AJ127" i="103"/>
  <c r="AK127" i="103"/>
  <c r="AL127" i="103"/>
  <c r="AM127" i="103"/>
  <c r="AN127" i="103"/>
  <c r="AO127" i="103"/>
  <c r="AP127" i="103"/>
  <c r="AQ127" i="103"/>
  <c r="AR127" i="103"/>
  <c r="AS127" i="103"/>
  <c r="AT127" i="103"/>
  <c r="AU127" i="103"/>
  <c r="AV127" i="103"/>
  <c r="B128" i="103"/>
  <c r="C128" i="103"/>
  <c r="D128" i="103"/>
  <c r="E128" i="103"/>
  <c r="F128" i="103"/>
  <c r="G128" i="103"/>
  <c r="H128" i="103"/>
  <c r="I128" i="103"/>
  <c r="J128" i="103"/>
  <c r="K128" i="103"/>
  <c r="L128" i="103"/>
  <c r="M128" i="103"/>
  <c r="N128" i="103"/>
  <c r="O128" i="103"/>
  <c r="P128" i="103"/>
  <c r="Q128" i="103"/>
  <c r="R128" i="103"/>
  <c r="S128" i="103"/>
  <c r="T128" i="103"/>
  <c r="U128" i="103"/>
  <c r="V128" i="103"/>
  <c r="W128" i="103"/>
  <c r="X128" i="103"/>
  <c r="Y128" i="103"/>
  <c r="Z128" i="103"/>
  <c r="AA128" i="103"/>
  <c r="AB128" i="103"/>
  <c r="AC128" i="103"/>
  <c r="AD128" i="103"/>
  <c r="AE128" i="103"/>
  <c r="AF128" i="103"/>
  <c r="AG128" i="103"/>
  <c r="AH128" i="103"/>
  <c r="AI128" i="103"/>
  <c r="AJ128" i="103"/>
  <c r="AK128" i="103"/>
  <c r="AL128" i="103"/>
  <c r="AM128" i="103"/>
  <c r="AN128" i="103"/>
  <c r="AO128" i="103"/>
  <c r="AP128" i="103"/>
  <c r="AQ128" i="103"/>
  <c r="AR128" i="103"/>
  <c r="AS128" i="103"/>
  <c r="AT128" i="103"/>
  <c r="AU128" i="103"/>
  <c r="AV128" i="103"/>
  <c r="B129" i="103"/>
  <c r="C129" i="103"/>
  <c r="D129" i="103"/>
  <c r="E129" i="103"/>
  <c r="F129" i="103"/>
  <c r="G129" i="103"/>
  <c r="H129" i="103"/>
  <c r="I129" i="103"/>
  <c r="J129" i="103"/>
  <c r="K129" i="103"/>
  <c r="L129" i="103"/>
  <c r="M129" i="103"/>
  <c r="N129" i="103"/>
  <c r="O129" i="103"/>
  <c r="P129" i="103"/>
  <c r="Q129" i="103"/>
  <c r="R129" i="103"/>
  <c r="S129" i="103"/>
  <c r="T129" i="103"/>
  <c r="U129" i="103"/>
  <c r="V129" i="103"/>
  <c r="W129" i="103"/>
  <c r="X129" i="103"/>
  <c r="Y129" i="103"/>
  <c r="Z129" i="103"/>
  <c r="AA129" i="103"/>
  <c r="AB129" i="103"/>
  <c r="AC129" i="103"/>
  <c r="AD129" i="103"/>
  <c r="AE129" i="103"/>
  <c r="AF129" i="103"/>
  <c r="AG129" i="103"/>
  <c r="AH129" i="103"/>
  <c r="AI129" i="103"/>
  <c r="AJ129" i="103"/>
  <c r="AK129" i="103"/>
  <c r="AL129" i="103"/>
  <c r="AM129" i="103"/>
  <c r="AN129" i="103"/>
  <c r="AO129" i="103"/>
  <c r="AP129" i="103"/>
  <c r="AQ129" i="103"/>
  <c r="AR129" i="103"/>
  <c r="AS129" i="103"/>
  <c r="AT129" i="103"/>
  <c r="AU129" i="103"/>
  <c r="AV129" i="103"/>
  <c r="B130" i="103"/>
  <c r="C130" i="103"/>
  <c r="D130" i="103"/>
  <c r="E130" i="103"/>
  <c r="F130" i="103"/>
  <c r="G130" i="103"/>
  <c r="H130" i="103"/>
  <c r="I130" i="103"/>
  <c r="J130" i="103"/>
  <c r="K130" i="103"/>
  <c r="L130" i="103"/>
  <c r="M130" i="103"/>
  <c r="N130" i="103"/>
  <c r="O130" i="103"/>
  <c r="P130" i="103"/>
  <c r="Q130" i="103"/>
  <c r="R130" i="103"/>
  <c r="S130" i="103"/>
  <c r="T130" i="103"/>
  <c r="U130" i="103"/>
  <c r="V130" i="103"/>
  <c r="W130" i="103"/>
  <c r="X130" i="103"/>
  <c r="Y130" i="103"/>
  <c r="Z130" i="103"/>
  <c r="AA130" i="103"/>
  <c r="AB130" i="103"/>
  <c r="AC130" i="103"/>
  <c r="AD130" i="103"/>
  <c r="AE130" i="103"/>
  <c r="AF130" i="103"/>
  <c r="AG130" i="103"/>
  <c r="AH130" i="103"/>
  <c r="AI130" i="103"/>
  <c r="AJ130" i="103"/>
  <c r="AK130" i="103"/>
  <c r="AL130" i="103"/>
  <c r="AM130" i="103"/>
  <c r="AN130" i="103"/>
  <c r="AO130" i="103"/>
  <c r="AP130" i="103"/>
  <c r="AQ130" i="103"/>
  <c r="AR130" i="103"/>
  <c r="AS130" i="103"/>
  <c r="AT130" i="103"/>
  <c r="AU130" i="103"/>
  <c r="AV130" i="103"/>
  <c r="B131" i="103"/>
  <c r="C131" i="103"/>
  <c r="D131" i="103"/>
  <c r="E131" i="103"/>
  <c r="F131" i="103"/>
  <c r="G131" i="103"/>
  <c r="H131" i="103"/>
  <c r="I131" i="103"/>
  <c r="J131" i="103"/>
  <c r="K131" i="103"/>
  <c r="L131" i="103"/>
  <c r="M131" i="103"/>
  <c r="N131" i="103"/>
  <c r="O131" i="103"/>
  <c r="P131" i="103"/>
  <c r="Q131" i="103"/>
  <c r="R131" i="103"/>
  <c r="S131" i="103"/>
  <c r="T131" i="103"/>
  <c r="U131" i="103"/>
  <c r="V131" i="103"/>
  <c r="W131" i="103"/>
  <c r="X131" i="103"/>
  <c r="Y131" i="103"/>
  <c r="Z131" i="103"/>
  <c r="AA131" i="103"/>
  <c r="AB131" i="103"/>
  <c r="AC131" i="103"/>
  <c r="AD131" i="103"/>
  <c r="AE131" i="103"/>
  <c r="AF131" i="103"/>
  <c r="AG131" i="103"/>
  <c r="AH131" i="103"/>
  <c r="AI131" i="103"/>
  <c r="AJ131" i="103"/>
  <c r="AK131" i="103"/>
  <c r="AL131" i="103"/>
  <c r="AM131" i="103"/>
  <c r="AN131" i="103"/>
  <c r="AO131" i="103"/>
  <c r="AP131" i="103"/>
  <c r="AQ131" i="103"/>
  <c r="AR131" i="103"/>
  <c r="AS131" i="103"/>
  <c r="AT131" i="103"/>
  <c r="AU131" i="103"/>
  <c r="AV131" i="103"/>
  <c r="B132" i="103"/>
  <c r="C132" i="103"/>
  <c r="D132" i="103"/>
  <c r="E132" i="103"/>
  <c r="F132" i="103"/>
  <c r="G132" i="103"/>
  <c r="H132" i="103"/>
  <c r="I132" i="103"/>
  <c r="J132" i="103"/>
  <c r="K132" i="103"/>
  <c r="L132" i="103"/>
  <c r="M132" i="103"/>
  <c r="N132" i="103"/>
  <c r="O132" i="103"/>
  <c r="P132" i="103"/>
  <c r="Q132" i="103"/>
  <c r="R132" i="103"/>
  <c r="S132" i="103"/>
  <c r="T132" i="103"/>
  <c r="U132" i="103"/>
  <c r="V132" i="103"/>
  <c r="W132" i="103"/>
  <c r="X132" i="103"/>
  <c r="Y132" i="103"/>
  <c r="Z132" i="103"/>
  <c r="AA132" i="103"/>
  <c r="AB132" i="103"/>
  <c r="AC132" i="103"/>
  <c r="AD132" i="103"/>
  <c r="AE132" i="103"/>
  <c r="AF132" i="103"/>
  <c r="AG132" i="103"/>
  <c r="AH132" i="103"/>
  <c r="AI132" i="103"/>
  <c r="AJ132" i="103"/>
  <c r="AK132" i="103"/>
  <c r="AL132" i="103"/>
  <c r="AM132" i="103"/>
  <c r="AN132" i="103"/>
  <c r="AO132" i="103"/>
  <c r="AP132" i="103"/>
  <c r="AQ132" i="103"/>
  <c r="AR132" i="103"/>
  <c r="AS132" i="103"/>
  <c r="AT132" i="103"/>
  <c r="AU132" i="103"/>
  <c r="AV132" i="103"/>
  <c r="B133" i="103"/>
  <c r="C133" i="103"/>
  <c r="D133" i="103"/>
  <c r="E133" i="103"/>
  <c r="F133" i="103"/>
  <c r="G133" i="103"/>
  <c r="H133" i="103"/>
  <c r="I133" i="103"/>
  <c r="J133" i="103"/>
  <c r="K133" i="103"/>
  <c r="L133" i="103"/>
  <c r="M133" i="103"/>
  <c r="N133" i="103"/>
  <c r="O133" i="103"/>
  <c r="P133" i="103"/>
  <c r="Q133" i="103"/>
  <c r="R133" i="103"/>
  <c r="S133" i="103"/>
  <c r="T133" i="103"/>
  <c r="U133" i="103"/>
  <c r="V133" i="103"/>
  <c r="W133" i="103"/>
  <c r="X133" i="103"/>
  <c r="Y133" i="103"/>
  <c r="Z133" i="103"/>
  <c r="AA133" i="103"/>
  <c r="AB133" i="103"/>
  <c r="AC133" i="103"/>
  <c r="AD133" i="103"/>
  <c r="AE133" i="103"/>
  <c r="AF133" i="103"/>
  <c r="AG133" i="103"/>
  <c r="AH133" i="103"/>
  <c r="AI133" i="103"/>
  <c r="AJ133" i="103"/>
  <c r="AK133" i="103"/>
  <c r="AL133" i="103"/>
  <c r="AM133" i="103"/>
  <c r="AN133" i="103"/>
  <c r="AO133" i="103"/>
  <c r="AP133" i="103"/>
  <c r="AQ133" i="103"/>
  <c r="AR133" i="103"/>
  <c r="AS133" i="103"/>
  <c r="AT133" i="103"/>
  <c r="AU133" i="103"/>
  <c r="AV133" i="103"/>
  <c r="B134" i="103"/>
  <c r="C134" i="103"/>
  <c r="D134" i="103"/>
  <c r="E134" i="103"/>
  <c r="F134" i="103"/>
  <c r="G134" i="103"/>
  <c r="H134" i="103"/>
  <c r="I134" i="103"/>
  <c r="J134" i="103"/>
  <c r="K134" i="103"/>
  <c r="L134" i="103"/>
  <c r="M134" i="103"/>
  <c r="N134" i="103"/>
  <c r="O134" i="103"/>
  <c r="P134" i="103"/>
  <c r="Q134" i="103"/>
  <c r="R134" i="103"/>
  <c r="S134" i="103"/>
  <c r="T134" i="103"/>
  <c r="U134" i="103"/>
  <c r="V134" i="103"/>
  <c r="W134" i="103"/>
  <c r="X134" i="103"/>
  <c r="Y134" i="103"/>
  <c r="Z134" i="103"/>
  <c r="AA134" i="103"/>
  <c r="AB134" i="103"/>
  <c r="AC134" i="103"/>
  <c r="AD134" i="103"/>
  <c r="AE134" i="103"/>
  <c r="AF134" i="103"/>
  <c r="AG134" i="103"/>
  <c r="AH134" i="103"/>
  <c r="AI134" i="103"/>
  <c r="AJ134" i="103"/>
  <c r="AK134" i="103"/>
  <c r="AL134" i="103"/>
  <c r="AM134" i="103"/>
  <c r="AN134" i="103"/>
  <c r="AO134" i="103"/>
  <c r="AP134" i="103"/>
  <c r="AQ134" i="103"/>
  <c r="AR134" i="103"/>
  <c r="AS134" i="103"/>
  <c r="AT134" i="103"/>
  <c r="AU134" i="103"/>
  <c r="AV134" i="103"/>
  <c r="B135" i="103"/>
  <c r="C135" i="103"/>
  <c r="D135" i="103"/>
  <c r="E135" i="103"/>
  <c r="F135" i="103"/>
  <c r="G135" i="103"/>
  <c r="H135" i="103"/>
  <c r="I135" i="103"/>
  <c r="J135" i="103"/>
  <c r="K135" i="103"/>
  <c r="L135" i="103"/>
  <c r="M135" i="103"/>
  <c r="N135" i="103"/>
  <c r="O135" i="103"/>
  <c r="P135" i="103"/>
  <c r="Q135" i="103"/>
  <c r="R135" i="103"/>
  <c r="S135" i="103"/>
  <c r="T135" i="103"/>
  <c r="U135" i="103"/>
  <c r="V135" i="103"/>
  <c r="W135" i="103"/>
  <c r="X135" i="103"/>
  <c r="Y135" i="103"/>
  <c r="Z135" i="103"/>
  <c r="AA135" i="103"/>
  <c r="AB135" i="103"/>
  <c r="AC135" i="103"/>
  <c r="AD135" i="103"/>
  <c r="AE135" i="103"/>
  <c r="AF135" i="103"/>
  <c r="AG135" i="103"/>
  <c r="AH135" i="103"/>
  <c r="AI135" i="103"/>
  <c r="AJ135" i="103"/>
  <c r="AK135" i="103"/>
  <c r="AL135" i="103"/>
  <c r="AM135" i="103"/>
  <c r="AN135" i="103"/>
  <c r="AO135" i="103"/>
  <c r="AP135" i="103"/>
  <c r="AQ135" i="103"/>
  <c r="AR135" i="103"/>
  <c r="AS135" i="103"/>
  <c r="AT135" i="103"/>
  <c r="AU135" i="103"/>
  <c r="AV135" i="103"/>
  <c r="AV113" i="103"/>
  <c r="AU113" i="103"/>
  <c r="AT113" i="103"/>
  <c r="AS113" i="103"/>
  <c r="AR113" i="103"/>
  <c r="AQ113" i="103"/>
  <c r="AP113" i="103"/>
  <c r="AO113" i="103"/>
  <c r="AN113" i="103"/>
  <c r="AM113" i="103"/>
  <c r="AL113" i="103"/>
  <c r="AK113" i="103"/>
  <c r="AJ113" i="103"/>
  <c r="AI113" i="103"/>
  <c r="AH113" i="103"/>
  <c r="AG113" i="103"/>
  <c r="AF113" i="103"/>
  <c r="AE113" i="103"/>
  <c r="AD113" i="103"/>
  <c r="AC113" i="103"/>
  <c r="AB113" i="103"/>
  <c r="AA113" i="103"/>
  <c r="Z113" i="103"/>
  <c r="Y113" i="103"/>
  <c r="X113" i="103"/>
  <c r="W113" i="103"/>
  <c r="V113" i="103"/>
  <c r="U113" i="103"/>
  <c r="T113" i="103"/>
  <c r="S113" i="103"/>
  <c r="R113" i="103"/>
  <c r="Q113" i="103"/>
  <c r="P113" i="103"/>
  <c r="O113" i="103"/>
  <c r="N113" i="103"/>
  <c r="M113" i="103"/>
  <c r="L113" i="103"/>
  <c r="K113" i="103"/>
  <c r="J113" i="103"/>
  <c r="I113" i="103"/>
  <c r="H113" i="103"/>
  <c r="G113" i="103"/>
  <c r="F113" i="103"/>
  <c r="E113" i="103"/>
  <c r="D113" i="103"/>
  <c r="C113" i="103"/>
  <c r="B113" i="103"/>
  <c r="B100" i="103"/>
  <c r="C100" i="103"/>
  <c r="D100" i="103"/>
  <c r="E100" i="103"/>
  <c r="F100" i="103"/>
  <c r="G100" i="103"/>
  <c r="H100" i="103"/>
  <c r="I100" i="103"/>
  <c r="J100" i="103"/>
  <c r="K100" i="103"/>
  <c r="L100" i="103"/>
  <c r="M100" i="103"/>
  <c r="N100" i="103"/>
  <c r="O100" i="103"/>
  <c r="P100" i="103"/>
  <c r="Q100" i="103"/>
  <c r="R100" i="103"/>
  <c r="S100" i="103"/>
  <c r="T100" i="103"/>
  <c r="U100" i="103"/>
  <c r="V100" i="103"/>
  <c r="W100" i="103"/>
  <c r="X100" i="103"/>
  <c r="Y100" i="103"/>
  <c r="Z100" i="103"/>
  <c r="AA100" i="103"/>
  <c r="AB100" i="103"/>
  <c r="AC100" i="103"/>
  <c r="AD100" i="103"/>
  <c r="AE100" i="103"/>
  <c r="AF100" i="103"/>
  <c r="AG100" i="103"/>
  <c r="AH100" i="103"/>
  <c r="AI100" i="103"/>
  <c r="AJ100" i="103"/>
  <c r="AK100" i="103"/>
  <c r="AL100" i="103"/>
  <c r="AM100" i="103"/>
  <c r="AN100" i="103"/>
  <c r="AO100" i="103"/>
  <c r="AP100" i="103"/>
  <c r="AQ100" i="103"/>
  <c r="AR100" i="103"/>
  <c r="AS100" i="103"/>
  <c r="AT100" i="103"/>
  <c r="AU100" i="103"/>
  <c r="AV100" i="103"/>
  <c r="B101" i="103"/>
  <c r="C101" i="103"/>
  <c r="D101" i="103"/>
  <c r="E101" i="103"/>
  <c r="F101" i="103"/>
  <c r="G101" i="103"/>
  <c r="H101" i="103"/>
  <c r="I101" i="103"/>
  <c r="J101" i="103"/>
  <c r="K101" i="103"/>
  <c r="L101" i="103"/>
  <c r="M101" i="103"/>
  <c r="N101" i="103"/>
  <c r="O101" i="103"/>
  <c r="P101" i="103"/>
  <c r="Q101" i="103"/>
  <c r="R101" i="103"/>
  <c r="S101" i="103"/>
  <c r="T101" i="103"/>
  <c r="U101" i="103"/>
  <c r="V101" i="103"/>
  <c r="W101" i="103"/>
  <c r="X101" i="103"/>
  <c r="Y101" i="103"/>
  <c r="Z101" i="103"/>
  <c r="AA101" i="103"/>
  <c r="AB101" i="103"/>
  <c r="AC101" i="103"/>
  <c r="AD101" i="103"/>
  <c r="AE101" i="103"/>
  <c r="AF101" i="103"/>
  <c r="AG101" i="103"/>
  <c r="AH101" i="103"/>
  <c r="AI101" i="103"/>
  <c r="AJ101" i="103"/>
  <c r="AK101" i="103"/>
  <c r="AL101" i="103"/>
  <c r="AM101" i="103"/>
  <c r="AN101" i="103"/>
  <c r="AO101" i="103"/>
  <c r="AP101" i="103"/>
  <c r="AQ101" i="103"/>
  <c r="AR101" i="103"/>
  <c r="AS101" i="103"/>
  <c r="AT101" i="103"/>
  <c r="AU101" i="103"/>
  <c r="AV101" i="103"/>
  <c r="B102" i="103"/>
  <c r="C102" i="103"/>
  <c r="D102" i="103"/>
  <c r="E102" i="103"/>
  <c r="F102" i="103"/>
  <c r="G102" i="103"/>
  <c r="H102" i="103"/>
  <c r="I102" i="103"/>
  <c r="J102" i="103"/>
  <c r="K102" i="103"/>
  <c r="L102" i="103"/>
  <c r="M102" i="103"/>
  <c r="N102" i="103"/>
  <c r="O102" i="103"/>
  <c r="P102" i="103"/>
  <c r="Q102" i="103"/>
  <c r="R102" i="103"/>
  <c r="S102" i="103"/>
  <c r="T102" i="103"/>
  <c r="U102" i="103"/>
  <c r="V102" i="103"/>
  <c r="W102" i="103"/>
  <c r="X102" i="103"/>
  <c r="Y102" i="103"/>
  <c r="Z102" i="103"/>
  <c r="AA102" i="103"/>
  <c r="AB102" i="103"/>
  <c r="AC102" i="103"/>
  <c r="AD102" i="103"/>
  <c r="AE102" i="103"/>
  <c r="AF102" i="103"/>
  <c r="AG102" i="103"/>
  <c r="AH102" i="103"/>
  <c r="AI102" i="103"/>
  <c r="AJ102" i="103"/>
  <c r="AK102" i="103"/>
  <c r="AL102" i="103"/>
  <c r="AM102" i="103"/>
  <c r="AN102" i="103"/>
  <c r="AO102" i="103"/>
  <c r="AP102" i="103"/>
  <c r="AQ102" i="103"/>
  <c r="AR102" i="103"/>
  <c r="AS102" i="103"/>
  <c r="AT102" i="103"/>
  <c r="AU102" i="103"/>
  <c r="AV102" i="103"/>
  <c r="B103" i="103"/>
  <c r="C103" i="103"/>
  <c r="D103" i="103"/>
  <c r="E103" i="103"/>
  <c r="F103" i="103"/>
  <c r="G103" i="103"/>
  <c r="H103" i="103"/>
  <c r="I103" i="103"/>
  <c r="J103" i="103"/>
  <c r="K103" i="103"/>
  <c r="L103" i="103"/>
  <c r="M103" i="103"/>
  <c r="N103" i="103"/>
  <c r="O103" i="103"/>
  <c r="P103" i="103"/>
  <c r="Q103" i="103"/>
  <c r="R103" i="103"/>
  <c r="S103" i="103"/>
  <c r="T103" i="103"/>
  <c r="U103" i="103"/>
  <c r="V103" i="103"/>
  <c r="W103" i="103"/>
  <c r="X103" i="103"/>
  <c r="Y103" i="103"/>
  <c r="Z103" i="103"/>
  <c r="AA103" i="103"/>
  <c r="AB103" i="103"/>
  <c r="AC103" i="103"/>
  <c r="AD103" i="103"/>
  <c r="AE103" i="103"/>
  <c r="AF103" i="103"/>
  <c r="AG103" i="103"/>
  <c r="AH103" i="103"/>
  <c r="AI103" i="103"/>
  <c r="AJ103" i="103"/>
  <c r="AK103" i="103"/>
  <c r="AL103" i="103"/>
  <c r="AM103" i="103"/>
  <c r="AN103" i="103"/>
  <c r="AO103" i="103"/>
  <c r="AP103" i="103"/>
  <c r="AQ103" i="103"/>
  <c r="AR103" i="103"/>
  <c r="AS103" i="103"/>
  <c r="AT103" i="103"/>
  <c r="AU103" i="103"/>
  <c r="AV103" i="103"/>
  <c r="B104" i="103"/>
  <c r="C104" i="103"/>
  <c r="D104" i="103"/>
  <c r="E104" i="103"/>
  <c r="F104" i="103"/>
  <c r="G104" i="103"/>
  <c r="H104" i="103"/>
  <c r="I104" i="103"/>
  <c r="J104" i="103"/>
  <c r="K104" i="103"/>
  <c r="L104" i="103"/>
  <c r="M104" i="103"/>
  <c r="N104" i="103"/>
  <c r="O104" i="103"/>
  <c r="P104" i="103"/>
  <c r="Q104" i="103"/>
  <c r="R104" i="103"/>
  <c r="S104" i="103"/>
  <c r="T104" i="103"/>
  <c r="U104" i="103"/>
  <c r="V104" i="103"/>
  <c r="W104" i="103"/>
  <c r="X104" i="103"/>
  <c r="Y104" i="103"/>
  <c r="Z104" i="103"/>
  <c r="AA104" i="103"/>
  <c r="AB104" i="103"/>
  <c r="AC104" i="103"/>
  <c r="AD104" i="103"/>
  <c r="AE104" i="103"/>
  <c r="AF104" i="103"/>
  <c r="AG104" i="103"/>
  <c r="AH104" i="103"/>
  <c r="AI104" i="103"/>
  <c r="AJ104" i="103"/>
  <c r="AK104" i="103"/>
  <c r="AL104" i="103"/>
  <c r="AM104" i="103"/>
  <c r="AN104" i="103"/>
  <c r="AO104" i="103"/>
  <c r="AP104" i="103"/>
  <c r="AQ104" i="103"/>
  <c r="AR104" i="103"/>
  <c r="AS104" i="103"/>
  <c r="AT104" i="103"/>
  <c r="AU104" i="103"/>
  <c r="AV104" i="103"/>
  <c r="B105" i="103"/>
  <c r="C105" i="103"/>
  <c r="D105" i="103"/>
  <c r="E105" i="103"/>
  <c r="F105" i="103"/>
  <c r="G105" i="103"/>
  <c r="H105" i="103"/>
  <c r="I105" i="103"/>
  <c r="J105" i="103"/>
  <c r="K105" i="103"/>
  <c r="L105" i="103"/>
  <c r="M105" i="103"/>
  <c r="N105" i="103"/>
  <c r="O105" i="103"/>
  <c r="P105" i="103"/>
  <c r="Q105" i="103"/>
  <c r="R105" i="103"/>
  <c r="S105" i="103"/>
  <c r="T105" i="103"/>
  <c r="U105" i="103"/>
  <c r="V105" i="103"/>
  <c r="W105" i="103"/>
  <c r="X105" i="103"/>
  <c r="Y105" i="103"/>
  <c r="Z105" i="103"/>
  <c r="AA105" i="103"/>
  <c r="AB105" i="103"/>
  <c r="AC105" i="103"/>
  <c r="AD105" i="103"/>
  <c r="AE105" i="103"/>
  <c r="AF105" i="103"/>
  <c r="AG105" i="103"/>
  <c r="AH105" i="103"/>
  <c r="AI105" i="103"/>
  <c r="AJ105" i="103"/>
  <c r="AK105" i="103"/>
  <c r="AL105" i="103"/>
  <c r="AM105" i="103"/>
  <c r="AN105" i="103"/>
  <c r="AO105" i="103"/>
  <c r="AP105" i="103"/>
  <c r="AQ105" i="103"/>
  <c r="AR105" i="103"/>
  <c r="AS105" i="103"/>
  <c r="AT105" i="103"/>
  <c r="AU105" i="103"/>
  <c r="AV105" i="103"/>
  <c r="B106" i="103"/>
  <c r="C106" i="103"/>
  <c r="D106" i="103"/>
  <c r="E106" i="103"/>
  <c r="F106" i="103"/>
  <c r="G106" i="103"/>
  <c r="H106" i="103"/>
  <c r="I106" i="103"/>
  <c r="J106" i="103"/>
  <c r="K106" i="103"/>
  <c r="L106" i="103"/>
  <c r="M106" i="103"/>
  <c r="N106" i="103"/>
  <c r="O106" i="103"/>
  <c r="P106" i="103"/>
  <c r="Q106" i="103"/>
  <c r="R106" i="103"/>
  <c r="S106" i="103"/>
  <c r="T106" i="103"/>
  <c r="U106" i="103"/>
  <c r="V106" i="103"/>
  <c r="W106" i="103"/>
  <c r="X106" i="103"/>
  <c r="Y106" i="103"/>
  <c r="Z106" i="103"/>
  <c r="AA106" i="103"/>
  <c r="AB106" i="103"/>
  <c r="AC106" i="103"/>
  <c r="AD106" i="103"/>
  <c r="AE106" i="103"/>
  <c r="AF106" i="103"/>
  <c r="AG106" i="103"/>
  <c r="AH106" i="103"/>
  <c r="AI106" i="103"/>
  <c r="AJ106" i="103"/>
  <c r="AK106" i="103"/>
  <c r="AL106" i="103"/>
  <c r="AM106" i="103"/>
  <c r="AN106" i="103"/>
  <c r="AO106" i="103"/>
  <c r="AP106" i="103"/>
  <c r="AQ106" i="103"/>
  <c r="AR106" i="103"/>
  <c r="AS106" i="103"/>
  <c r="AT106" i="103"/>
  <c r="AU106" i="103"/>
  <c r="AV106" i="103"/>
  <c r="B107" i="103"/>
  <c r="C107" i="103"/>
  <c r="D107" i="103"/>
  <c r="E107" i="103"/>
  <c r="F107" i="103"/>
  <c r="G107" i="103"/>
  <c r="H107" i="103"/>
  <c r="I107" i="103"/>
  <c r="J107" i="103"/>
  <c r="K107" i="103"/>
  <c r="L107" i="103"/>
  <c r="M107" i="103"/>
  <c r="N107" i="103"/>
  <c r="O107" i="103"/>
  <c r="P107" i="103"/>
  <c r="Q107" i="103"/>
  <c r="R107" i="103"/>
  <c r="S107" i="103"/>
  <c r="T107" i="103"/>
  <c r="U107" i="103"/>
  <c r="V107" i="103"/>
  <c r="W107" i="103"/>
  <c r="X107" i="103"/>
  <c r="Y107" i="103"/>
  <c r="Z107" i="103"/>
  <c r="AA107" i="103"/>
  <c r="AB107" i="103"/>
  <c r="AC107" i="103"/>
  <c r="AD107" i="103"/>
  <c r="AE107" i="103"/>
  <c r="AF107" i="103"/>
  <c r="AG107" i="103"/>
  <c r="AH107" i="103"/>
  <c r="AI107" i="103"/>
  <c r="AJ107" i="103"/>
  <c r="AK107" i="103"/>
  <c r="AL107" i="103"/>
  <c r="AM107" i="103"/>
  <c r="AN107" i="103"/>
  <c r="AO107" i="103"/>
  <c r="AP107" i="103"/>
  <c r="AQ107" i="103"/>
  <c r="AR107" i="103"/>
  <c r="AS107" i="103"/>
  <c r="AT107" i="103"/>
  <c r="AU107" i="103"/>
  <c r="AV107" i="103"/>
  <c r="B108" i="103"/>
  <c r="C108" i="103"/>
  <c r="D108" i="103"/>
  <c r="E108" i="103"/>
  <c r="F108" i="103"/>
  <c r="G108" i="103"/>
  <c r="H108" i="103"/>
  <c r="I108" i="103"/>
  <c r="J108" i="103"/>
  <c r="K108" i="103"/>
  <c r="L108" i="103"/>
  <c r="M108" i="103"/>
  <c r="N108" i="103"/>
  <c r="O108" i="103"/>
  <c r="P108" i="103"/>
  <c r="Q108" i="103"/>
  <c r="R108" i="103"/>
  <c r="S108" i="103"/>
  <c r="T108" i="103"/>
  <c r="U108" i="103"/>
  <c r="V108" i="103"/>
  <c r="W108" i="103"/>
  <c r="X108" i="103"/>
  <c r="Y108" i="103"/>
  <c r="Z108" i="103"/>
  <c r="AA108" i="103"/>
  <c r="AB108" i="103"/>
  <c r="AC108" i="103"/>
  <c r="AD108" i="103"/>
  <c r="AE108" i="103"/>
  <c r="AF108" i="103"/>
  <c r="AG108" i="103"/>
  <c r="AH108" i="103"/>
  <c r="AI108" i="103"/>
  <c r="AJ108" i="103"/>
  <c r="AK108" i="103"/>
  <c r="AL108" i="103"/>
  <c r="AM108" i="103"/>
  <c r="AN108" i="103"/>
  <c r="AO108" i="103"/>
  <c r="AP108" i="103"/>
  <c r="AQ108" i="103"/>
  <c r="AR108" i="103"/>
  <c r="AS108" i="103"/>
  <c r="AT108" i="103"/>
  <c r="AU108" i="103"/>
  <c r="AV108" i="103"/>
  <c r="B109" i="103"/>
  <c r="C109" i="103"/>
  <c r="D109" i="103"/>
  <c r="E109" i="103"/>
  <c r="F109" i="103"/>
  <c r="G109" i="103"/>
  <c r="H109" i="103"/>
  <c r="I109" i="103"/>
  <c r="J109" i="103"/>
  <c r="K109" i="103"/>
  <c r="L109" i="103"/>
  <c r="M109" i="103"/>
  <c r="N109" i="103"/>
  <c r="O109" i="103"/>
  <c r="P109" i="103"/>
  <c r="Q109" i="103"/>
  <c r="R109" i="103"/>
  <c r="S109" i="103"/>
  <c r="T109" i="103"/>
  <c r="U109" i="103"/>
  <c r="V109" i="103"/>
  <c r="W109" i="103"/>
  <c r="X109" i="103"/>
  <c r="Y109" i="103"/>
  <c r="Z109" i="103"/>
  <c r="AA109" i="103"/>
  <c r="AB109" i="103"/>
  <c r="AC109" i="103"/>
  <c r="AD109" i="103"/>
  <c r="AE109" i="103"/>
  <c r="AF109" i="103"/>
  <c r="AG109" i="103"/>
  <c r="AH109" i="103"/>
  <c r="AI109" i="103"/>
  <c r="AJ109" i="103"/>
  <c r="AK109" i="103"/>
  <c r="AL109" i="103"/>
  <c r="AM109" i="103"/>
  <c r="AN109" i="103"/>
  <c r="AO109" i="103"/>
  <c r="AP109" i="103"/>
  <c r="AQ109" i="103"/>
  <c r="AR109" i="103"/>
  <c r="AS109" i="103"/>
  <c r="AT109" i="103"/>
  <c r="AU109" i="103"/>
  <c r="AV109" i="103"/>
  <c r="AV99" i="103"/>
  <c r="AU99" i="103"/>
  <c r="AT99" i="103"/>
  <c r="AS99" i="103"/>
  <c r="AR99" i="103"/>
  <c r="AQ99" i="103"/>
  <c r="AP99" i="103"/>
  <c r="AO99" i="103"/>
  <c r="AN99" i="103"/>
  <c r="AM99" i="103"/>
  <c r="AL99" i="103"/>
  <c r="AK99" i="103"/>
  <c r="AJ99" i="103"/>
  <c r="AI99" i="103"/>
  <c r="AH99" i="103"/>
  <c r="AG99" i="103"/>
  <c r="AF99" i="103"/>
  <c r="AE99" i="103"/>
  <c r="AD99" i="103"/>
  <c r="AC99" i="103"/>
  <c r="AB99" i="103"/>
  <c r="AA99" i="103"/>
  <c r="Z99" i="103"/>
  <c r="Y99" i="103"/>
  <c r="X99" i="103"/>
  <c r="W99" i="103"/>
  <c r="V99" i="103"/>
  <c r="U99" i="103"/>
  <c r="T99" i="103"/>
  <c r="S99" i="103"/>
  <c r="R99" i="103"/>
  <c r="Q99" i="103"/>
  <c r="P99" i="103"/>
  <c r="O99" i="103"/>
  <c r="N99" i="103"/>
  <c r="M99" i="103"/>
  <c r="L99" i="103"/>
  <c r="K99" i="103"/>
  <c r="J99" i="103"/>
  <c r="I99" i="103"/>
  <c r="H99" i="103"/>
  <c r="G99" i="103"/>
  <c r="F99" i="103"/>
  <c r="E99" i="103"/>
  <c r="D99" i="103"/>
  <c r="C99" i="103"/>
  <c r="B99" i="103"/>
  <c r="B81" i="103"/>
  <c r="C81" i="103"/>
  <c r="D81" i="103"/>
  <c r="E81" i="103"/>
  <c r="F81" i="103"/>
  <c r="G81" i="103"/>
  <c r="H81" i="103"/>
  <c r="I81" i="103"/>
  <c r="J81" i="103"/>
  <c r="K81" i="103"/>
  <c r="L81" i="103"/>
  <c r="M81" i="103"/>
  <c r="N81" i="103"/>
  <c r="O81" i="103"/>
  <c r="P81" i="103"/>
  <c r="Q81" i="103"/>
  <c r="R81" i="103"/>
  <c r="S81" i="103"/>
  <c r="T81" i="103"/>
  <c r="U81" i="103"/>
  <c r="V81" i="103"/>
  <c r="W81" i="103"/>
  <c r="X81" i="103"/>
  <c r="Y81" i="103"/>
  <c r="Z81" i="103"/>
  <c r="AA81" i="103"/>
  <c r="AB81" i="103"/>
  <c r="AC81" i="103"/>
  <c r="AD81" i="103"/>
  <c r="AE81" i="103"/>
  <c r="AF81" i="103"/>
  <c r="AG81" i="103"/>
  <c r="AH81" i="103"/>
  <c r="AI81" i="103"/>
  <c r="AJ81" i="103"/>
  <c r="AK81" i="103"/>
  <c r="AL81" i="103"/>
  <c r="AM81" i="103"/>
  <c r="AN81" i="103"/>
  <c r="AO81" i="103"/>
  <c r="AP81" i="103"/>
  <c r="AQ81" i="103"/>
  <c r="AR81" i="103"/>
  <c r="AS81" i="103"/>
  <c r="AT81" i="103"/>
  <c r="AU81" i="103"/>
  <c r="AV81" i="103"/>
  <c r="B82" i="103"/>
  <c r="C82" i="103"/>
  <c r="D82" i="103"/>
  <c r="E82" i="103"/>
  <c r="F82" i="103"/>
  <c r="G82" i="103"/>
  <c r="H82" i="103"/>
  <c r="I82" i="103"/>
  <c r="J82" i="103"/>
  <c r="K82" i="103"/>
  <c r="L82" i="103"/>
  <c r="M82" i="103"/>
  <c r="N82" i="103"/>
  <c r="O82" i="103"/>
  <c r="P82" i="103"/>
  <c r="Q82" i="103"/>
  <c r="R82" i="103"/>
  <c r="S82" i="103"/>
  <c r="T82" i="103"/>
  <c r="U82" i="103"/>
  <c r="V82" i="103"/>
  <c r="W82" i="103"/>
  <c r="X82" i="103"/>
  <c r="Y82" i="103"/>
  <c r="Z82" i="103"/>
  <c r="AA82" i="103"/>
  <c r="AB82" i="103"/>
  <c r="AC82" i="103"/>
  <c r="AD82" i="103"/>
  <c r="AE82" i="103"/>
  <c r="AF82" i="103"/>
  <c r="AG82" i="103"/>
  <c r="AH82" i="103"/>
  <c r="AI82" i="103"/>
  <c r="AJ82" i="103"/>
  <c r="AK82" i="103"/>
  <c r="AL82" i="103"/>
  <c r="AM82" i="103"/>
  <c r="AN82" i="103"/>
  <c r="AO82" i="103"/>
  <c r="AP82" i="103"/>
  <c r="AQ82" i="103"/>
  <c r="AR82" i="103"/>
  <c r="AS82" i="103"/>
  <c r="AT82" i="103"/>
  <c r="AU82" i="103"/>
  <c r="AV82" i="103"/>
  <c r="B83" i="103"/>
  <c r="C83" i="103"/>
  <c r="D83" i="103"/>
  <c r="E83" i="103"/>
  <c r="F83" i="103"/>
  <c r="G83" i="103"/>
  <c r="H83" i="103"/>
  <c r="I83" i="103"/>
  <c r="J83" i="103"/>
  <c r="K83" i="103"/>
  <c r="L83" i="103"/>
  <c r="M83" i="103"/>
  <c r="N83" i="103"/>
  <c r="O83" i="103"/>
  <c r="P83" i="103"/>
  <c r="Q83" i="103"/>
  <c r="R83" i="103"/>
  <c r="S83" i="103"/>
  <c r="T83" i="103"/>
  <c r="U83" i="103"/>
  <c r="V83" i="103"/>
  <c r="W83" i="103"/>
  <c r="X83" i="103"/>
  <c r="Y83" i="103"/>
  <c r="Z83" i="103"/>
  <c r="AA83" i="103"/>
  <c r="AB83" i="103"/>
  <c r="AC83" i="103"/>
  <c r="AD83" i="103"/>
  <c r="AE83" i="103"/>
  <c r="AF83" i="103"/>
  <c r="AG83" i="103"/>
  <c r="AH83" i="103"/>
  <c r="AI83" i="103"/>
  <c r="AJ83" i="103"/>
  <c r="AK83" i="103"/>
  <c r="AL83" i="103"/>
  <c r="AM83" i="103"/>
  <c r="AN83" i="103"/>
  <c r="AO83" i="103"/>
  <c r="AP83" i="103"/>
  <c r="AQ83" i="103"/>
  <c r="AR83" i="103"/>
  <c r="AS83" i="103"/>
  <c r="AT83" i="103"/>
  <c r="AU83" i="103"/>
  <c r="AV83" i="103"/>
  <c r="B84" i="103"/>
  <c r="C84" i="103"/>
  <c r="D84" i="103"/>
  <c r="E84" i="103"/>
  <c r="F84" i="103"/>
  <c r="G84" i="103"/>
  <c r="H84" i="103"/>
  <c r="I84" i="103"/>
  <c r="J84" i="103"/>
  <c r="K84" i="103"/>
  <c r="L84" i="103"/>
  <c r="M84" i="103"/>
  <c r="N84" i="103"/>
  <c r="O84" i="103"/>
  <c r="P84" i="103"/>
  <c r="Q84" i="103"/>
  <c r="R84" i="103"/>
  <c r="S84" i="103"/>
  <c r="T84" i="103"/>
  <c r="U84" i="103"/>
  <c r="V84" i="103"/>
  <c r="W84" i="103"/>
  <c r="X84" i="103"/>
  <c r="Y84" i="103"/>
  <c r="Z84" i="103"/>
  <c r="AA84" i="103"/>
  <c r="AB84" i="103"/>
  <c r="AC84" i="103"/>
  <c r="AD84" i="103"/>
  <c r="AE84" i="103"/>
  <c r="AF84" i="103"/>
  <c r="AG84" i="103"/>
  <c r="AH84" i="103"/>
  <c r="AI84" i="103"/>
  <c r="AJ84" i="103"/>
  <c r="AK84" i="103"/>
  <c r="AL84" i="103"/>
  <c r="AM84" i="103"/>
  <c r="AN84" i="103"/>
  <c r="AO84" i="103"/>
  <c r="AP84" i="103"/>
  <c r="AQ84" i="103"/>
  <c r="AR84" i="103"/>
  <c r="AS84" i="103"/>
  <c r="AT84" i="103"/>
  <c r="AU84" i="103"/>
  <c r="AV84" i="103"/>
  <c r="B85" i="103"/>
  <c r="C85" i="103"/>
  <c r="D85" i="103"/>
  <c r="E85" i="103"/>
  <c r="F85" i="103"/>
  <c r="G85" i="103"/>
  <c r="H85" i="103"/>
  <c r="I85" i="103"/>
  <c r="J85" i="103"/>
  <c r="K85" i="103"/>
  <c r="L85" i="103"/>
  <c r="M85" i="103"/>
  <c r="N85" i="103"/>
  <c r="O85" i="103"/>
  <c r="P85" i="103"/>
  <c r="Q85" i="103"/>
  <c r="R85" i="103"/>
  <c r="S85" i="103"/>
  <c r="T85" i="103"/>
  <c r="U85" i="103"/>
  <c r="V85" i="103"/>
  <c r="W85" i="103"/>
  <c r="X85" i="103"/>
  <c r="Y85" i="103"/>
  <c r="Z85" i="103"/>
  <c r="AA85" i="103"/>
  <c r="AB85" i="103"/>
  <c r="AC85" i="103"/>
  <c r="AD85" i="103"/>
  <c r="AE85" i="103"/>
  <c r="AF85" i="103"/>
  <c r="AG85" i="103"/>
  <c r="AH85" i="103"/>
  <c r="AI85" i="103"/>
  <c r="AJ85" i="103"/>
  <c r="AK85" i="103"/>
  <c r="AL85" i="103"/>
  <c r="AM85" i="103"/>
  <c r="AN85" i="103"/>
  <c r="AO85" i="103"/>
  <c r="AP85" i="103"/>
  <c r="AQ85" i="103"/>
  <c r="AR85" i="103"/>
  <c r="AS85" i="103"/>
  <c r="AT85" i="103"/>
  <c r="AU85" i="103"/>
  <c r="AV85" i="103"/>
  <c r="B86" i="103"/>
  <c r="C86" i="103"/>
  <c r="D86" i="103"/>
  <c r="E86" i="103"/>
  <c r="F86" i="103"/>
  <c r="G86" i="103"/>
  <c r="H86" i="103"/>
  <c r="I86" i="103"/>
  <c r="J86" i="103"/>
  <c r="K86" i="103"/>
  <c r="L86" i="103"/>
  <c r="M86" i="103"/>
  <c r="N86" i="103"/>
  <c r="O86" i="103"/>
  <c r="P86" i="103"/>
  <c r="Q86" i="103"/>
  <c r="R86" i="103"/>
  <c r="S86" i="103"/>
  <c r="T86" i="103"/>
  <c r="U86" i="103"/>
  <c r="V86" i="103"/>
  <c r="W86" i="103"/>
  <c r="X86" i="103"/>
  <c r="Y86" i="103"/>
  <c r="Z86" i="103"/>
  <c r="AA86" i="103"/>
  <c r="AB86" i="103"/>
  <c r="AC86" i="103"/>
  <c r="AD86" i="103"/>
  <c r="AE86" i="103"/>
  <c r="AF86" i="103"/>
  <c r="AG86" i="103"/>
  <c r="AH86" i="103"/>
  <c r="AI86" i="103"/>
  <c r="AJ86" i="103"/>
  <c r="AK86" i="103"/>
  <c r="AL86" i="103"/>
  <c r="AM86" i="103"/>
  <c r="AN86" i="103"/>
  <c r="AO86" i="103"/>
  <c r="AP86" i="103"/>
  <c r="AQ86" i="103"/>
  <c r="AR86" i="103"/>
  <c r="AS86" i="103"/>
  <c r="AT86" i="103"/>
  <c r="AU86" i="103"/>
  <c r="AV86" i="103"/>
  <c r="B87" i="103"/>
  <c r="C87" i="103"/>
  <c r="D87" i="103"/>
  <c r="E87" i="103"/>
  <c r="F87" i="103"/>
  <c r="G87" i="103"/>
  <c r="H87" i="103"/>
  <c r="I87" i="103"/>
  <c r="J87" i="103"/>
  <c r="K87" i="103"/>
  <c r="L87" i="103"/>
  <c r="M87" i="103"/>
  <c r="N87" i="103"/>
  <c r="O87" i="103"/>
  <c r="P87" i="103"/>
  <c r="Q87" i="103"/>
  <c r="R87" i="103"/>
  <c r="S87" i="103"/>
  <c r="T87" i="103"/>
  <c r="U87" i="103"/>
  <c r="V87" i="103"/>
  <c r="W87" i="103"/>
  <c r="X87" i="103"/>
  <c r="Y87" i="103"/>
  <c r="Z87" i="103"/>
  <c r="AA87" i="103"/>
  <c r="AB87" i="103"/>
  <c r="AC87" i="103"/>
  <c r="AD87" i="103"/>
  <c r="AE87" i="103"/>
  <c r="AF87" i="103"/>
  <c r="AG87" i="103"/>
  <c r="AH87" i="103"/>
  <c r="AI87" i="103"/>
  <c r="AJ87" i="103"/>
  <c r="AK87" i="103"/>
  <c r="AL87" i="103"/>
  <c r="AM87" i="103"/>
  <c r="AN87" i="103"/>
  <c r="AO87" i="103"/>
  <c r="AP87" i="103"/>
  <c r="AQ87" i="103"/>
  <c r="AR87" i="103"/>
  <c r="AS87" i="103"/>
  <c r="AT87" i="103"/>
  <c r="AU87" i="103"/>
  <c r="AV87" i="103"/>
  <c r="B88" i="103"/>
  <c r="C88" i="103"/>
  <c r="D88" i="103"/>
  <c r="E88" i="103"/>
  <c r="F88" i="103"/>
  <c r="G88" i="103"/>
  <c r="H88" i="103"/>
  <c r="I88" i="103"/>
  <c r="J88" i="103"/>
  <c r="K88" i="103"/>
  <c r="L88" i="103"/>
  <c r="M88" i="103"/>
  <c r="N88" i="103"/>
  <c r="O88" i="103"/>
  <c r="P88" i="103"/>
  <c r="Q88" i="103"/>
  <c r="R88" i="103"/>
  <c r="S88" i="103"/>
  <c r="T88" i="103"/>
  <c r="U88" i="103"/>
  <c r="V88" i="103"/>
  <c r="W88" i="103"/>
  <c r="X88" i="103"/>
  <c r="Y88" i="103"/>
  <c r="Z88" i="103"/>
  <c r="AA88" i="103"/>
  <c r="AB88" i="103"/>
  <c r="AC88" i="103"/>
  <c r="AD88" i="103"/>
  <c r="AE88" i="103"/>
  <c r="AF88" i="103"/>
  <c r="AG88" i="103"/>
  <c r="AH88" i="103"/>
  <c r="AI88" i="103"/>
  <c r="AJ88" i="103"/>
  <c r="AK88" i="103"/>
  <c r="AL88" i="103"/>
  <c r="AM88" i="103"/>
  <c r="AN88" i="103"/>
  <c r="AO88" i="103"/>
  <c r="AP88" i="103"/>
  <c r="AQ88" i="103"/>
  <c r="AR88" i="103"/>
  <c r="AS88" i="103"/>
  <c r="AT88" i="103"/>
  <c r="AU88" i="103"/>
  <c r="AV88" i="103"/>
  <c r="B89" i="103"/>
  <c r="C89" i="103"/>
  <c r="D89" i="103"/>
  <c r="E89" i="103"/>
  <c r="F89" i="103"/>
  <c r="G89" i="103"/>
  <c r="H89" i="103"/>
  <c r="I89" i="103"/>
  <c r="J89" i="103"/>
  <c r="K89" i="103"/>
  <c r="L89" i="103"/>
  <c r="M89" i="103"/>
  <c r="N89" i="103"/>
  <c r="O89" i="103"/>
  <c r="P89" i="103"/>
  <c r="Q89" i="103"/>
  <c r="R89" i="103"/>
  <c r="S89" i="103"/>
  <c r="T89" i="103"/>
  <c r="U89" i="103"/>
  <c r="V89" i="103"/>
  <c r="W89" i="103"/>
  <c r="X89" i="103"/>
  <c r="Y89" i="103"/>
  <c r="Z89" i="103"/>
  <c r="AA89" i="103"/>
  <c r="AB89" i="103"/>
  <c r="AC89" i="103"/>
  <c r="AD89" i="103"/>
  <c r="AE89" i="103"/>
  <c r="AF89" i="103"/>
  <c r="AG89" i="103"/>
  <c r="AH89" i="103"/>
  <c r="AI89" i="103"/>
  <c r="AJ89" i="103"/>
  <c r="AK89" i="103"/>
  <c r="AL89" i="103"/>
  <c r="AM89" i="103"/>
  <c r="AN89" i="103"/>
  <c r="AO89" i="103"/>
  <c r="AP89" i="103"/>
  <c r="AQ89" i="103"/>
  <c r="AR89" i="103"/>
  <c r="AS89" i="103"/>
  <c r="AT89" i="103"/>
  <c r="AU89" i="103"/>
  <c r="AV89" i="103"/>
  <c r="B90" i="103"/>
  <c r="C90" i="103"/>
  <c r="D90" i="103"/>
  <c r="E90" i="103"/>
  <c r="F90" i="103"/>
  <c r="G90" i="103"/>
  <c r="H90" i="103"/>
  <c r="I90" i="103"/>
  <c r="J90" i="103"/>
  <c r="K90" i="103"/>
  <c r="L90" i="103"/>
  <c r="M90" i="103"/>
  <c r="N90" i="103"/>
  <c r="O90" i="103"/>
  <c r="P90" i="103"/>
  <c r="Q90" i="103"/>
  <c r="R90" i="103"/>
  <c r="S90" i="103"/>
  <c r="T90" i="103"/>
  <c r="U90" i="103"/>
  <c r="V90" i="103"/>
  <c r="W90" i="103"/>
  <c r="X90" i="103"/>
  <c r="Y90" i="103"/>
  <c r="Z90" i="103"/>
  <c r="AA90" i="103"/>
  <c r="AB90" i="103"/>
  <c r="AC90" i="103"/>
  <c r="AD90" i="103"/>
  <c r="AE90" i="103"/>
  <c r="AF90" i="103"/>
  <c r="AG90" i="103"/>
  <c r="AH90" i="103"/>
  <c r="AI90" i="103"/>
  <c r="AJ90" i="103"/>
  <c r="AK90" i="103"/>
  <c r="AL90" i="103"/>
  <c r="AM90" i="103"/>
  <c r="AN90" i="103"/>
  <c r="AO90" i="103"/>
  <c r="AP90" i="103"/>
  <c r="AQ90" i="103"/>
  <c r="AR90" i="103"/>
  <c r="AS90" i="103"/>
  <c r="AT90" i="103"/>
  <c r="AU90" i="103"/>
  <c r="AV90" i="103"/>
  <c r="B91" i="103"/>
  <c r="C91" i="103"/>
  <c r="D91" i="103"/>
  <c r="E91" i="103"/>
  <c r="F91" i="103"/>
  <c r="G91" i="103"/>
  <c r="H91" i="103"/>
  <c r="I91" i="103"/>
  <c r="J91" i="103"/>
  <c r="K91" i="103"/>
  <c r="L91" i="103"/>
  <c r="M91" i="103"/>
  <c r="N91" i="103"/>
  <c r="O91" i="103"/>
  <c r="P91" i="103"/>
  <c r="Q91" i="103"/>
  <c r="R91" i="103"/>
  <c r="S91" i="103"/>
  <c r="T91" i="103"/>
  <c r="U91" i="103"/>
  <c r="V91" i="103"/>
  <c r="W91" i="103"/>
  <c r="X91" i="103"/>
  <c r="Y91" i="103"/>
  <c r="Z91" i="103"/>
  <c r="AA91" i="103"/>
  <c r="AB91" i="103"/>
  <c r="AC91" i="103"/>
  <c r="AD91" i="103"/>
  <c r="AE91" i="103"/>
  <c r="AF91" i="103"/>
  <c r="AG91" i="103"/>
  <c r="AH91" i="103"/>
  <c r="AI91" i="103"/>
  <c r="AJ91" i="103"/>
  <c r="AK91" i="103"/>
  <c r="AL91" i="103"/>
  <c r="AM91" i="103"/>
  <c r="AN91" i="103"/>
  <c r="AO91" i="103"/>
  <c r="AP91" i="103"/>
  <c r="AQ91" i="103"/>
  <c r="AR91" i="103"/>
  <c r="AS91" i="103"/>
  <c r="AT91" i="103"/>
  <c r="AU91" i="103"/>
  <c r="AV91" i="103"/>
  <c r="B92" i="103"/>
  <c r="C92" i="103"/>
  <c r="D92" i="103"/>
  <c r="E92" i="103"/>
  <c r="F92" i="103"/>
  <c r="G92" i="103"/>
  <c r="H92" i="103"/>
  <c r="I92" i="103"/>
  <c r="J92" i="103"/>
  <c r="K92" i="103"/>
  <c r="L92" i="103"/>
  <c r="M92" i="103"/>
  <c r="N92" i="103"/>
  <c r="O92" i="103"/>
  <c r="P92" i="103"/>
  <c r="Q92" i="103"/>
  <c r="R92" i="103"/>
  <c r="S92" i="103"/>
  <c r="T92" i="103"/>
  <c r="U92" i="103"/>
  <c r="V92" i="103"/>
  <c r="W92" i="103"/>
  <c r="X92" i="103"/>
  <c r="Y92" i="103"/>
  <c r="Z92" i="103"/>
  <c r="AA92" i="103"/>
  <c r="AB92" i="103"/>
  <c r="AC92" i="103"/>
  <c r="AD92" i="103"/>
  <c r="AE92" i="103"/>
  <c r="AF92" i="103"/>
  <c r="AG92" i="103"/>
  <c r="AH92" i="103"/>
  <c r="AI92" i="103"/>
  <c r="AJ92" i="103"/>
  <c r="AK92" i="103"/>
  <c r="AL92" i="103"/>
  <c r="AM92" i="103"/>
  <c r="AN92" i="103"/>
  <c r="AO92" i="103"/>
  <c r="AP92" i="103"/>
  <c r="AQ92" i="103"/>
  <c r="AR92" i="103"/>
  <c r="AS92" i="103"/>
  <c r="AT92" i="103"/>
  <c r="AU92" i="103"/>
  <c r="AV92" i="103"/>
  <c r="B93" i="103"/>
  <c r="C93" i="103"/>
  <c r="D93" i="103"/>
  <c r="E93" i="103"/>
  <c r="F93" i="103"/>
  <c r="G93" i="103"/>
  <c r="H93" i="103"/>
  <c r="I93" i="103"/>
  <c r="J93" i="103"/>
  <c r="K93" i="103"/>
  <c r="L93" i="103"/>
  <c r="M93" i="103"/>
  <c r="N93" i="103"/>
  <c r="O93" i="103"/>
  <c r="P93" i="103"/>
  <c r="Q93" i="103"/>
  <c r="R93" i="103"/>
  <c r="S93" i="103"/>
  <c r="T93" i="103"/>
  <c r="U93" i="103"/>
  <c r="V93" i="103"/>
  <c r="W93" i="103"/>
  <c r="X93" i="103"/>
  <c r="Y93" i="103"/>
  <c r="Z93" i="103"/>
  <c r="AA93" i="103"/>
  <c r="AB93" i="103"/>
  <c r="AC93" i="103"/>
  <c r="AD93" i="103"/>
  <c r="AE93" i="103"/>
  <c r="AF93" i="103"/>
  <c r="AG93" i="103"/>
  <c r="AH93" i="103"/>
  <c r="AI93" i="103"/>
  <c r="AJ93" i="103"/>
  <c r="AK93" i="103"/>
  <c r="AL93" i="103"/>
  <c r="AM93" i="103"/>
  <c r="AN93" i="103"/>
  <c r="AO93" i="103"/>
  <c r="AP93" i="103"/>
  <c r="AQ93" i="103"/>
  <c r="AR93" i="103"/>
  <c r="AS93" i="103"/>
  <c r="AT93" i="103"/>
  <c r="AU93" i="103"/>
  <c r="AV93" i="103"/>
  <c r="B94" i="103"/>
  <c r="C94" i="103"/>
  <c r="D94" i="103"/>
  <c r="E94" i="103"/>
  <c r="F94" i="103"/>
  <c r="G94" i="103"/>
  <c r="H94" i="103"/>
  <c r="I94" i="103"/>
  <c r="J94" i="103"/>
  <c r="K94" i="103"/>
  <c r="L94" i="103"/>
  <c r="M94" i="103"/>
  <c r="N94" i="103"/>
  <c r="O94" i="103"/>
  <c r="P94" i="103"/>
  <c r="Q94" i="103"/>
  <c r="R94" i="103"/>
  <c r="S94" i="103"/>
  <c r="T94" i="103"/>
  <c r="U94" i="103"/>
  <c r="V94" i="103"/>
  <c r="W94" i="103"/>
  <c r="X94" i="103"/>
  <c r="Y94" i="103"/>
  <c r="Z94" i="103"/>
  <c r="AA94" i="103"/>
  <c r="AB94" i="103"/>
  <c r="AC94" i="103"/>
  <c r="AD94" i="103"/>
  <c r="AE94" i="103"/>
  <c r="AF94" i="103"/>
  <c r="AG94" i="103"/>
  <c r="AH94" i="103"/>
  <c r="AI94" i="103"/>
  <c r="AJ94" i="103"/>
  <c r="AK94" i="103"/>
  <c r="AL94" i="103"/>
  <c r="AM94" i="103"/>
  <c r="AN94" i="103"/>
  <c r="AO94" i="103"/>
  <c r="AP94" i="103"/>
  <c r="AQ94" i="103"/>
  <c r="AR94" i="103"/>
  <c r="AS94" i="103"/>
  <c r="AT94" i="103"/>
  <c r="AU94" i="103"/>
  <c r="AV94" i="103"/>
  <c r="B95" i="103"/>
  <c r="C95" i="103"/>
  <c r="D95" i="103"/>
  <c r="E95" i="103"/>
  <c r="F95" i="103"/>
  <c r="G95" i="103"/>
  <c r="H95" i="103"/>
  <c r="I95" i="103"/>
  <c r="J95" i="103"/>
  <c r="K95" i="103"/>
  <c r="L95" i="103"/>
  <c r="M95" i="103"/>
  <c r="N95" i="103"/>
  <c r="O95" i="103"/>
  <c r="P95" i="103"/>
  <c r="Q95" i="103"/>
  <c r="R95" i="103"/>
  <c r="S95" i="103"/>
  <c r="T95" i="103"/>
  <c r="U95" i="103"/>
  <c r="V95" i="103"/>
  <c r="W95" i="103"/>
  <c r="X95" i="103"/>
  <c r="Y95" i="103"/>
  <c r="Z95" i="103"/>
  <c r="AA95" i="103"/>
  <c r="AB95" i="103"/>
  <c r="AC95" i="103"/>
  <c r="AD95" i="103"/>
  <c r="AE95" i="103"/>
  <c r="AF95" i="103"/>
  <c r="AG95" i="103"/>
  <c r="AH95" i="103"/>
  <c r="AI95" i="103"/>
  <c r="AJ95" i="103"/>
  <c r="AK95" i="103"/>
  <c r="AL95" i="103"/>
  <c r="AM95" i="103"/>
  <c r="AN95" i="103"/>
  <c r="AO95" i="103"/>
  <c r="AP95" i="103"/>
  <c r="AQ95" i="103"/>
  <c r="AR95" i="103"/>
  <c r="AS95" i="103"/>
  <c r="AT95" i="103"/>
  <c r="AU95" i="103"/>
  <c r="AV95" i="103"/>
  <c r="AV80" i="103"/>
  <c r="AU80" i="103"/>
  <c r="AT80" i="103"/>
  <c r="AS80" i="103"/>
  <c r="AR80" i="103"/>
  <c r="AQ80" i="103"/>
  <c r="AP80" i="103"/>
  <c r="AO80" i="103"/>
  <c r="AN80" i="103"/>
  <c r="AM80" i="103"/>
  <c r="AL80" i="103"/>
  <c r="AK80" i="103"/>
  <c r="AJ80" i="103"/>
  <c r="AI80" i="103"/>
  <c r="AH80" i="103"/>
  <c r="AG80" i="103"/>
  <c r="AF80" i="103"/>
  <c r="AE80" i="103"/>
  <c r="AD80" i="103"/>
  <c r="AC80" i="103"/>
  <c r="AB80" i="103"/>
  <c r="AA80" i="103"/>
  <c r="Z80" i="103"/>
  <c r="Y80" i="103"/>
  <c r="X80" i="103"/>
  <c r="W80" i="103"/>
  <c r="V80" i="103"/>
  <c r="U80" i="103"/>
  <c r="T80" i="103"/>
  <c r="S80" i="103"/>
  <c r="R80" i="103"/>
  <c r="Q80" i="103"/>
  <c r="P80" i="103"/>
  <c r="O80" i="103"/>
  <c r="N80" i="103"/>
  <c r="M80" i="103"/>
  <c r="L80" i="103"/>
  <c r="K80" i="103"/>
  <c r="J80" i="103"/>
  <c r="I80" i="103"/>
  <c r="H80" i="103"/>
  <c r="G80" i="103"/>
  <c r="F80" i="103"/>
  <c r="E80" i="103"/>
  <c r="D80" i="103"/>
  <c r="C80" i="103"/>
  <c r="B80" i="103"/>
  <c r="B51" i="103"/>
  <c r="C51" i="103"/>
  <c r="D51" i="103"/>
  <c r="E51" i="103"/>
  <c r="F51" i="103"/>
  <c r="G51" i="103"/>
  <c r="H51" i="103"/>
  <c r="I51" i="103"/>
  <c r="J51" i="103"/>
  <c r="K51" i="103"/>
  <c r="L51" i="103"/>
  <c r="M51" i="103"/>
  <c r="N51" i="103"/>
  <c r="O51" i="103"/>
  <c r="P51" i="103"/>
  <c r="Q51" i="103"/>
  <c r="R51" i="103"/>
  <c r="S51" i="103"/>
  <c r="T51" i="103"/>
  <c r="U51" i="103"/>
  <c r="V51" i="103"/>
  <c r="W51" i="103"/>
  <c r="X51" i="103"/>
  <c r="Y51" i="103"/>
  <c r="Z51" i="103"/>
  <c r="AA51" i="103"/>
  <c r="AB51" i="103"/>
  <c r="AC51" i="103"/>
  <c r="AD51" i="103"/>
  <c r="AE51" i="103"/>
  <c r="AF51" i="103"/>
  <c r="AG51" i="103"/>
  <c r="AH51" i="103"/>
  <c r="AI51" i="103"/>
  <c r="AJ51" i="103"/>
  <c r="AK51" i="103"/>
  <c r="AL51" i="103"/>
  <c r="AM51" i="103"/>
  <c r="AN51" i="103"/>
  <c r="AO51" i="103"/>
  <c r="AP51" i="103"/>
  <c r="AQ51" i="103"/>
  <c r="AR51" i="103"/>
  <c r="AS51" i="103"/>
  <c r="AT51" i="103"/>
  <c r="AU51" i="103"/>
  <c r="AV51" i="103"/>
  <c r="B52" i="103"/>
  <c r="C52" i="103"/>
  <c r="D52" i="103"/>
  <c r="E52" i="103"/>
  <c r="F52" i="103"/>
  <c r="G52" i="103"/>
  <c r="H52" i="103"/>
  <c r="I52" i="103"/>
  <c r="J52" i="103"/>
  <c r="K52" i="103"/>
  <c r="L52" i="103"/>
  <c r="M52" i="103"/>
  <c r="N52" i="103"/>
  <c r="O52" i="103"/>
  <c r="P52" i="103"/>
  <c r="Q52" i="103"/>
  <c r="R52" i="103"/>
  <c r="S52" i="103"/>
  <c r="T52" i="103"/>
  <c r="U52" i="103"/>
  <c r="V52" i="103"/>
  <c r="W52" i="103"/>
  <c r="X52" i="103"/>
  <c r="Y52" i="103"/>
  <c r="Z52" i="103"/>
  <c r="AA52" i="103"/>
  <c r="AB52" i="103"/>
  <c r="AC52" i="103"/>
  <c r="AD52" i="103"/>
  <c r="AE52" i="103"/>
  <c r="AF52" i="103"/>
  <c r="AG52" i="103"/>
  <c r="AH52" i="103"/>
  <c r="AI52" i="103"/>
  <c r="AJ52" i="103"/>
  <c r="AK52" i="103"/>
  <c r="AL52" i="103"/>
  <c r="AM52" i="103"/>
  <c r="AN52" i="103"/>
  <c r="AO52" i="103"/>
  <c r="AP52" i="103"/>
  <c r="AQ52" i="103"/>
  <c r="AR52" i="103"/>
  <c r="AS52" i="103"/>
  <c r="AT52" i="103"/>
  <c r="AU52" i="103"/>
  <c r="AV52" i="103"/>
  <c r="B53" i="103"/>
  <c r="C53" i="103"/>
  <c r="D53" i="103"/>
  <c r="E53" i="103"/>
  <c r="F53" i="103"/>
  <c r="G53" i="103"/>
  <c r="H53" i="103"/>
  <c r="I53" i="103"/>
  <c r="J53" i="103"/>
  <c r="K53" i="103"/>
  <c r="L53" i="103"/>
  <c r="M53" i="103"/>
  <c r="N53" i="103"/>
  <c r="O53" i="103"/>
  <c r="P53" i="103"/>
  <c r="Q53" i="103"/>
  <c r="R53" i="103"/>
  <c r="S53" i="103"/>
  <c r="T53" i="103"/>
  <c r="U53" i="103"/>
  <c r="V53" i="103"/>
  <c r="W53" i="103"/>
  <c r="X53" i="103"/>
  <c r="Y53" i="103"/>
  <c r="Z53" i="103"/>
  <c r="AA53" i="103"/>
  <c r="AB53" i="103"/>
  <c r="AC53" i="103"/>
  <c r="AD53" i="103"/>
  <c r="AE53" i="103"/>
  <c r="AF53" i="103"/>
  <c r="AG53" i="103"/>
  <c r="AH53" i="103"/>
  <c r="AI53" i="103"/>
  <c r="AJ53" i="103"/>
  <c r="AK53" i="103"/>
  <c r="AL53" i="103"/>
  <c r="AM53" i="103"/>
  <c r="AN53" i="103"/>
  <c r="AO53" i="103"/>
  <c r="AP53" i="103"/>
  <c r="AQ53" i="103"/>
  <c r="AR53" i="103"/>
  <c r="AS53" i="103"/>
  <c r="AT53" i="103"/>
  <c r="AU53" i="103"/>
  <c r="AV53" i="103"/>
  <c r="B54" i="103"/>
  <c r="C54" i="103"/>
  <c r="D54" i="103"/>
  <c r="E54" i="103"/>
  <c r="F54" i="103"/>
  <c r="G54" i="103"/>
  <c r="H54" i="103"/>
  <c r="I54" i="103"/>
  <c r="J54" i="103"/>
  <c r="K54" i="103"/>
  <c r="L54" i="103"/>
  <c r="M54" i="103"/>
  <c r="N54" i="103"/>
  <c r="O54" i="103"/>
  <c r="P54" i="103"/>
  <c r="Q54" i="103"/>
  <c r="R54" i="103"/>
  <c r="S54" i="103"/>
  <c r="T54" i="103"/>
  <c r="U54" i="103"/>
  <c r="V54" i="103"/>
  <c r="W54" i="103"/>
  <c r="X54" i="103"/>
  <c r="Y54" i="103"/>
  <c r="Z54" i="103"/>
  <c r="AA54" i="103"/>
  <c r="AB54" i="103"/>
  <c r="AC54" i="103"/>
  <c r="AD54" i="103"/>
  <c r="AE54" i="103"/>
  <c r="AF54" i="103"/>
  <c r="AG54" i="103"/>
  <c r="AH54" i="103"/>
  <c r="AI54" i="103"/>
  <c r="AJ54" i="103"/>
  <c r="AK54" i="103"/>
  <c r="AL54" i="103"/>
  <c r="AM54" i="103"/>
  <c r="AN54" i="103"/>
  <c r="AO54" i="103"/>
  <c r="AP54" i="103"/>
  <c r="AQ54" i="103"/>
  <c r="AR54" i="103"/>
  <c r="AS54" i="103"/>
  <c r="AT54" i="103"/>
  <c r="AU54" i="103"/>
  <c r="AV54" i="103"/>
  <c r="B55" i="103"/>
  <c r="C55" i="103"/>
  <c r="D55" i="103"/>
  <c r="E55" i="103"/>
  <c r="F55" i="103"/>
  <c r="G55" i="103"/>
  <c r="H55" i="103"/>
  <c r="I55" i="103"/>
  <c r="J55" i="103"/>
  <c r="K55" i="103"/>
  <c r="L55" i="103"/>
  <c r="M55" i="103"/>
  <c r="N55" i="103"/>
  <c r="O55" i="103"/>
  <c r="P55" i="103"/>
  <c r="Q55" i="103"/>
  <c r="R55" i="103"/>
  <c r="S55" i="103"/>
  <c r="T55" i="103"/>
  <c r="U55" i="103"/>
  <c r="V55" i="103"/>
  <c r="W55" i="103"/>
  <c r="X55" i="103"/>
  <c r="Y55" i="103"/>
  <c r="Z55" i="103"/>
  <c r="AA55" i="103"/>
  <c r="AB55" i="103"/>
  <c r="AC55" i="103"/>
  <c r="AD55" i="103"/>
  <c r="AE55" i="103"/>
  <c r="AF55" i="103"/>
  <c r="AG55" i="103"/>
  <c r="AH55" i="103"/>
  <c r="AI55" i="103"/>
  <c r="AJ55" i="103"/>
  <c r="AK55" i="103"/>
  <c r="AL55" i="103"/>
  <c r="AM55" i="103"/>
  <c r="AN55" i="103"/>
  <c r="AO55" i="103"/>
  <c r="AP55" i="103"/>
  <c r="AQ55" i="103"/>
  <c r="AR55" i="103"/>
  <c r="AS55" i="103"/>
  <c r="AT55" i="103"/>
  <c r="AU55" i="103"/>
  <c r="AV55" i="103"/>
  <c r="B56" i="103"/>
  <c r="C56" i="103"/>
  <c r="D56" i="103"/>
  <c r="E56" i="103"/>
  <c r="F56" i="103"/>
  <c r="G56" i="103"/>
  <c r="H56" i="103"/>
  <c r="I56" i="103"/>
  <c r="J56" i="103"/>
  <c r="K56" i="103"/>
  <c r="L56" i="103"/>
  <c r="M56" i="103"/>
  <c r="N56" i="103"/>
  <c r="O56" i="103"/>
  <c r="P56" i="103"/>
  <c r="Q56" i="103"/>
  <c r="R56" i="103"/>
  <c r="S56" i="103"/>
  <c r="T56" i="103"/>
  <c r="U56" i="103"/>
  <c r="V56" i="103"/>
  <c r="W56" i="103"/>
  <c r="X56" i="103"/>
  <c r="Y56" i="103"/>
  <c r="Z56" i="103"/>
  <c r="AA56" i="103"/>
  <c r="AB56" i="103"/>
  <c r="AC56" i="103"/>
  <c r="AD56" i="103"/>
  <c r="AE56" i="103"/>
  <c r="AF56" i="103"/>
  <c r="AG56" i="103"/>
  <c r="AH56" i="103"/>
  <c r="AI56" i="103"/>
  <c r="AJ56" i="103"/>
  <c r="AK56" i="103"/>
  <c r="AL56" i="103"/>
  <c r="AM56" i="103"/>
  <c r="AN56" i="103"/>
  <c r="AO56" i="103"/>
  <c r="AP56" i="103"/>
  <c r="AQ56" i="103"/>
  <c r="AR56" i="103"/>
  <c r="AS56" i="103"/>
  <c r="AT56" i="103"/>
  <c r="AU56" i="103"/>
  <c r="AV56" i="103"/>
  <c r="B57" i="103"/>
  <c r="C57" i="103"/>
  <c r="D57" i="103"/>
  <c r="E57" i="103"/>
  <c r="F57" i="103"/>
  <c r="G57" i="103"/>
  <c r="H57" i="103"/>
  <c r="I57" i="103"/>
  <c r="J57" i="103"/>
  <c r="K57" i="103"/>
  <c r="L57" i="103"/>
  <c r="M57" i="103"/>
  <c r="N57" i="103"/>
  <c r="O57" i="103"/>
  <c r="P57" i="103"/>
  <c r="Q57" i="103"/>
  <c r="R57" i="103"/>
  <c r="S57" i="103"/>
  <c r="T57" i="103"/>
  <c r="U57" i="103"/>
  <c r="V57" i="103"/>
  <c r="W57" i="103"/>
  <c r="X57" i="103"/>
  <c r="Y57" i="103"/>
  <c r="Z57" i="103"/>
  <c r="AA57" i="103"/>
  <c r="AB57" i="103"/>
  <c r="AC57" i="103"/>
  <c r="AD57" i="103"/>
  <c r="AE57" i="103"/>
  <c r="AF57" i="103"/>
  <c r="AG57" i="103"/>
  <c r="AH57" i="103"/>
  <c r="AI57" i="103"/>
  <c r="AJ57" i="103"/>
  <c r="AK57" i="103"/>
  <c r="AL57" i="103"/>
  <c r="AM57" i="103"/>
  <c r="AN57" i="103"/>
  <c r="AO57" i="103"/>
  <c r="AP57" i="103"/>
  <c r="AQ57" i="103"/>
  <c r="AR57" i="103"/>
  <c r="AS57" i="103"/>
  <c r="AT57" i="103"/>
  <c r="AU57" i="103"/>
  <c r="AV57" i="103"/>
  <c r="B58" i="103"/>
  <c r="C58" i="103"/>
  <c r="D58" i="103"/>
  <c r="E58" i="103"/>
  <c r="F58" i="103"/>
  <c r="G58" i="103"/>
  <c r="H58" i="103"/>
  <c r="I58" i="103"/>
  <c r="J58" i="103"/>
  <c r="K58" i="103"/>
  <c r="L58" i="103"/>
  <c r="M58" i="103"/>
  <c r="N58" i="103"/>
  <c r="O58" i="103"/>
  <c r="P58" i="103"/>
  <c r="Q58" i="103"/>
  <c r="R58" i="103"/>
  <c r="S58" i="103"/>
  <c r="T58" i="103"/>
  <c r="U58" i="103"/>
  <c r="V58" i="103"/>
  <c r="W58" i="103"/>
  <c r="X58" i="103"/>
  <c r="Y58" i="103"/>
  <c r="Z58" i="103"/>
  <c r="AA58" i="103"/>
  <c r="AB58" i="103"/>
  <c r="AC58" i="103"/>
  <c r="AD58" i="103"/>
  <c r="AE58" i="103"/>
  <c r="AF58" i="103"/>
  <c r="AG58" i="103"/>
  <c r="AH58" i="103"/>
  <c r="AI58" i="103"/>
  <c r="AJ58" i="103"/>
  <c r="AK58" i="103"/>
  <c r="AL58" i="103"/>
  <c r="AM58" i="103"/>
  <c r="AN58" i="103"/>
  <c r="AO58" i="103"/>
  <c r="AP58" i="103"/>
  <c r="AQ58" i="103"/>
  <c r="AR58" i="103"/>
  <c r="AS58" i="103"/>
  <c r="AT58" i="103"/>
  <c r="AU58" i="103"/>
  <c r="AV58" i="103"/>
  <c r="B59" i="103"/>
  <c r="C59" i="103"/>
  <c r="D59" i="103"/>
  <c r="E59" i="103"/>
  <c r="F59" i="103"/>
  <c r="G59" i="103"/>
  <c r="H59" i="103"/>
  <c r="I59" i="103"/>
  <c r="J59" i="103"/>
  <c r="K59" i="103"/>
  <c r="L59" i="103"/>
  <c r="M59" i="103"/>
  <c r="N59" i="103"/>
  <c r="O59" i="103"/>
  <c r="P59" i="103"/>
  <c r="Q59" i="103"/>
  <c r="R59" i="103"/>
  <c r="S59" i="103"/>
  <c r="T59" i="103"/>
  <c r="U59" i="103"/>
  <c r="V59" i="103"/>
  <c r="W59" i="103"/>
  <c r="X59" i="103"/>
  <c r="Y59" i="103"/>
  <c r="Z59" i="103"/>
  <c r="AA59" i="103"/>
  <c r="AB59" i="103"/>
  <c r="AC59" i="103"/>
  <c r="AD59" i="103"/>
  <c r="AE59" i="103"/>
  <c r="AF59" i="103"/>
  <c r="AG59" i="103"/>
  <c r="AH59" i="103"/>
  <c r="AI59" i="103"/>
  <c r="AJ59" i="103"/>
  <c r="AK59" i="103"/>
  <c r="AL59" i="103"/>
  <c r="AM59" i="103"/>
  <c r="AN59" i="103"/>
  <c r="AO59" i="103"/>
  <c r="AP59" i="103"/>
  <c r="AQ59" i="103"/>
  <c r="AR59" i="103"/>
  <c r="AS59" i="103"/>
  <c r="AT59" i="103"/>
  <c r="AU59" i="103"/>
  <c r="AV59" i="103"/>
  <c r="B60" i="103"/>
  <c r="C60" i="103"/>
  <c r="D60" i="103"/>
  <c r="E60" i="103"/>
  <c r="F60" i="103"/>
  <c r="G60" i="103"/>
  <c r="H60" i="103"/>
  <c r="I60" i="103"/>
  <c r="J60" i="103"/>
  <c r="K60" i="103"/>
  <c r="L60" i="103"/>
  <c r="M60" i="103"/>
  <c r="N60" i="103"/>
  <c r="O60" i="103"/>
  <c r="P60" i="103"/>
  <c r="Q60" i="103"/>
  <c r="R60" i="103"/>
  <c r="S60" i="103"/>
  <c r="T60" i="103"/>
  <c r="U60" i="103"/>
  <c r="V60" i="103"/>
  <c r="W60" i="103"/>
  <c r="X60" i="103"/>
  <c r="Y60" i="103"/>
  <c r="Z60" i="103"/>
  <c r="AA60" i="103"/>
  <c r="AB60" i="103"/>
  <c r="AC60" i="103"/>
  <c r="AD60" i="103"/>
  <c r="AE60" i="103"/>
  <c r="AF60" i="103"/>
  <c r="AG60" i="103"/>
  <c r="AH60" i="103"/>
  <c r="AI60" i="103"/>
  <c r="AJ60" i="103"/>
  <c r="AK60" i="103"/>
  <c r="AL60" i="103"/>
  <c r="AM60" i="103"/>
  <c r="AN60" i="103"/>
  <c r="AO60" i="103"/>
  <c r="AP60" i="103"/>
  <c r="AQ60" i="103"/>
  <c r="AR60" i="103"/>
  <c r="AS60" i="103"/>
  <c r="AT60" i="103"/>
  <c r="AU60" i="103"/>
  <c r="AV60" i="103"/>
  <c r="B61" i="103"/>
  <c r="C61" i="103"/>
  <c r="D61" i="103"/>
  <c r="E61" i="103"/>
  <c r="F61" i="103"/>
  <c r="G61" i="103"/>
  <c r="H61" i="103"/>
  <c r="I61" i="103"/>
  <c r="J61" i="103"/>
  <c r="K61" i="103"/>
  <c r="L61" i="103"/>
  <c r="M61" i="103"/>
  <c r="N61" i="103"/>
  <c r="O61" i="103"/>
  <c r="P61" i="103"/>
  <c r="Q61" i="103"/>
  <c r="R61" i="103"/>
  <c r="S61" i="103"/>
  <c r="T61" i="103"/>
  <c r="U61" i="103"/>
  <c r="V61" i="103"/>
  <c r="W61" i="103"/>
  <c r="X61" i="103"/>
  <c r="Y61" i="103"/>
  <c r="Z61" i="103"/>
  <c r="AA61" i="103"/>
  <c r="AB61" i="103"/>
  <c r="AC61" i="103"/>
  <c r="AD61" i="103"/>
  <c r="AE61" i="103"/>
  <c r="AF61" i="103"/>
  <c r="AG61" i="103"/>
  <c r="AH61" i="103"/>
  <c r="AI61" i="103"/>
  <c r="AJ61" i="103"/>
  <c r="AK61" i="103"/>
  <c r="AL61" i="103"/>
  <c r="AM61" i="103"/>
  <c r="AN61" i="103"/>
  <c r="AO61" i="103"/>
  <c r="AP61" i="103"/>
  <c r="AQ61" i="103"/>
  <c r="AR61" i="103"/>
  <c r="AS61" i="103"/>
  <c r="AT61" i="103"/>
  <c r="AU61" i="103"/>
  <c r="AV61" i="103"/>
  <c r="B62" i="103"/>
  <c r="C62" i="103"/>
  <c r="D62" i="103"/>
  <c r="E62" i="103"/>
  <c r="F62" i="103"/>
  <c r="G62" i="103"/>
  <c r="H62" i="103"/>
  <c r="I62" i="103"/>
  <c r="J62" i="103"/>
  <c r="K62" i="103"/>
  <c r="L62" i="103"/>
  <c r="M62" i="103"/>
  <c r="N62" i="103"/>
  <c r="O62" i="103"/>
  <c r="P62" i="103"/>
  <c r="Q62" i="103"/>
  <c r="R62" i="103"/>
  <c r="S62" i="103"/>
  <c r="T62" i="103"/>
  <c r="U62" i="103"/>
  <c r="V62" i="103"/>
  <c r="W62" i="103"/>
  <c r="X62" i="103"/>
  <c r="Y62" i="103"/>
  <c r="Z62" i="103"/>
  <c r="AA62" i="103"/>
  <c r="AB62" i="103"/>
  <c r="AC62" i="103"/>
  <c r="AD62" i="103"/>
  <c r="AE62" i="103"/>
  <c r="AF62" i="103"/>
  <c r="AG62" i="103"/>
  <c r="AH62" i="103"/>
  <c r="AI62" i="103"/>
  <c r="AJ62" i="103"/>
  <c r="AK62" i="103"/>
  <c r="AL62" i="103"/>
  <c r="AM62" i="103"/>
  <c r="AN62" i="103"/>
  <c r="AO62" i="103"/>
  <c r="AP62" i="103"/>
  <c r="AQ62" i="103"/>
  <c r="AR62" i="103"/>
  <c r="AS62" i="103"/>
  <c r="AT62" i="103"/>
  <c r="AU62" i="103"/>
  <c r="AV62" i="103"/>
  <c r="B63" i="103"/>
  <c r="C63" i="103"/>
  <c r="D63" i="103"/>
  <c r="E63" i="103"/>
  <c r="F63" i="103"/>
  <c r="G63" i="103"/>
  <c r="H63" i="103"/>
  <c r="I63" i="103"/>
  <c r="J63" i="103"/>
  <c r="K63" i="103"/>
  <c r="L63" i="103"/>
  <c r="M63" i="103"/>
  <c r="N63" i="103"/>
  <c r="O63" i="103"/>
  <c r="P63" i="103"/>
  <c r="Q63" i="103"/>
  <c r="R63" i="103"/>
  <c r="S63" i="103"/>
  <c r="T63" i="103"/>
  <c r="U63" i="103"/>
  <c r="V63" i="103"/>
  <c r="W63" i="103"/>
  <c r="X63" i="103"/>
  <c r="Y63" i="103"/>
  <c r="Z63" i="103"/>
  <c r="AA63" i="103"/>
  <c r="AB63" i="103"/>
  <c r="AC63" i="103"/>
  <c r="AD63" i="103"/>
  <c r="AE63" i="103"/>
  <c r="AF63" i="103"/>
  <c r="AG63" i="103"/>
  <c r="AH63" i="103"/>
  <c r="AI63" i="103"/>
  <c r="AJ63" i="103"/>
  <c r="AK63" i="103"/>
  <c r="AL63" i="103"/>
  <c r="AM63" i="103"/>
  <c r="AN63" i="103"/>
  <c r="AO63" i="103"/>
  <c r="AP63" i="103"/>
  <c r="AQ63" i="103"/>
  <c r="AR63" i="103"/>
  <c r="AS63" i="103"/>
  <c r="AT63" i="103"/>
  <c r="AU63" i="103"/>
  <c r="AV63" i="103"/>
  <c r="B64" i="103"/>
  <c r="C64" i="103"/>
  <c r="D64" i="103"/>
  <c r="E64" i="103"/>
  <c r="F64" i="103"/>
  <c r="G64" i="103"/>
  <c r="H64" i="103"/>
  <c r="I64" i="103"/>
  <c r="J64" i="103"/>
  <c r="K64" i="103"/>
  <c r="L64" i="103"/>
  <c r="M64" i="103"/>
  <c r="N64" i="103"/>
  <c r="O64" i="103"/>
  <c r="P64" i="103"/>
  <c r="Q64" i="103"/>
  <c r="R64" i="103"/>
  <c r="S64" i="103"/>
  <c r="T64" i="103"/>
  <c r="U64" i="103"/>
  <c r="V64" i="103"/>
  <c r="W64" i="103"/>
  <c r="X64" i="103"/>
  <c r="Y64" i="103"/>
  <c r="Z64" i="103"/>
  <c r="AA64" i="103"/>
  <c r="AB64" i="103"/>
  <c r="AC64" i="103"/>
  <c r="AD64" i="103"/>
  <c r="AE64" i="103"/>
  <c r="AF64" i="103"/>
  <c r="AG64" i="103"/>
  <c r="AH64" i="103"/>
  <c r="AI64" i="103"/>
  <c r="AJ64" i="103"/>
  <c r="AK64" i="103"/>
  <c r="AL64" i="103"/>
  <c r="AM64" i="103"/>
  <c r="AN64" i="103"/>
  <c r="AO64" i="103"/>
  <c r="AP64" i="103"/>
  <c r="AQ64" i="103"/>
  <c r="AR64" i="103"/>
  <c r="AS64" i="103"/>
  <c r="AT64" i="103"/>
  <c r="AU64" i="103"/>
  <c r="AV64" i="103"/>
  <c r="B65" i="103"/>
  <c r="C65" i="103"/>
  <c r="D65" i="103"/>
  <c r="E65" i="103"/>
  <c r="F65" i="103"/>
  <c r="G65" i="103"/>
  <c r="H65" i="103"/>
  <c r="I65" i="103"/>
  <c r="J65" i="103"/>
  <c r="K65" i="103"/>
  <c r="L65" i="103"/>
  <c r="M65" i="103"/>
  <c r="N65" i="103"/>
  <c r="O65" i="103"/>
  <c r="P65" i="103"/>
  <c r="Q65" i="103"/>
  <c r="R65" i="103"/>
  <c r="S65" i="103"/>
  <c r="T65" i="103"/>
  <c r="U65" i="103"/>
  <c r="V65" i="103"/>
  <c r="W65" i="103"/>
  <c r="X65" i="103"/>
  <c r="Y65" i="103"/>
  <c r="Z65" i="103"/>
  <c r="AA65" i="103"/>
  <c r="AB65" i="103"/>
  <c r="AC65" i="103"/>
  <c r="AD65" i="103"/>
  <c r="AE65" i="103"/>
  <c r="AF65" i="103"/>
  <c r="AG65" i="103"/>
  <c r="AH65" i="103"/>
  <c r="AI65" i="103"/>
  <c r="AJ65" i="103"/>
  <c r="AK65" i="103"/>
  <c r="AL65" i="103"/>
  <c r="AM65" i="103"/>
  <c r="AN65" i="103"/>
  <c r="AO65" i="103"/>
  <c r="AP65" i="103"/>
  <c r="AQ65" i="103"/>
  <c r="AR65" i="103"/>
  <c r="AS65" i="103"/>
  <c r="AT65" i="103"/>
  <c r="AU65" i="103"/>
  <c r="AV65" i="103"/>
  <c r="B66" i="103"/>
  <c r="C66" i="103"/>
  <c r="D66" i="103"/>
  <c r="E66" i="103"/>
  <c r="F66" i="103"/>
  <c r="G66" i="103"/>
  <c r="H66" i="103"/>
  <c r="I66" i="103"/>
  <c r="J66" i="103"/>
  <c r="K66" i="103"/>
  <c r="L66" i="103"/>
  <c r="M66" i="103"/>
  <c r="N66" i="103"/>
  <c r="O66" i="103"/>
  <c r="P66" i="103"/>
  <c r="Q66" i="103"/>
  <c r="R66" i="103"/>
  <c r="S66" i="103"/>
  <c r="T66" i="103"/>
  <c r="U66" i="103"/>
  <c r="V66" i="103"/>
  <c r="W66" i="103"/>
  <c r="X66" i="103"/>
  <c r="Y66" i="103"/>
  <c r="Z66" i="103"/>
  <c r="AA66" i="103"/>
  <c r="AB66" i="103"/>
  <c r="AC66" i="103"/>
  <c r="AD66" i="103"/>
  <c r="AE66" i="103"/>
  <c r="AF66" i="103"/>
  <c r="AG66" i="103"/>
  <c r="AH66" i="103"/>
  <c r="AI66" i="103"/>
  <c r="AJ66" i="103"/>
  <c r="AK66" i="103"/>
  <c r="AL66" i="103"/>
  <c r="AM66" i="103"/>
  <c r="AN66" i="103"/>
  <c r="AO66" i="103"/>
  <c r="AP66" i="103"/>
  <c r="AQ66" i="103"/>
  <c r="AR66" i="103"/>
  <c r="AS66" i="103"/>
  <c r="AT66" i="103"/>
  <c r="AU66" i="103"/>
  <c r="AV66" i="103"/>
  <c r="B67" i="103"/>
  <c r="C67" i="103"/>
  <c r="D67" i="103"/>
  <c r="E67" i="103"/>
  <c r="F67" i="103"/>
  <c r="G67" i="103"/>
  <c r="H67" i="103"/>
  <c r="I67" i="103"/>
  <c r="J67" i="103"/>
  <c r="K67" i="103"/>
  <c r="L67" i="103"/>
  <c r="M67" i="103"/>
  <c r="N67" i="103"/>
  <c r="O67" i="103"/>
  <c r="P67" i="103"/>
  <c r="Q67" i="103"/>
  <c r="R67" i="103"/>
  <c r="S67" i="103"/>
  <c r="T67" i="103"/>
  <c r="U67" i="103"/>
  <c r="V67" i="103"/>
  <c r="W67" i="103"/>
  <c r="X67" i="103"/>
  <c r="Y67" i="103"/>
  <c r="Z67" i="103"/>
  <c r="AA67" i="103"/>
  <c r="AB67" i="103"/>
  <c r="AC67" i="103"/>
  <c r="AD67" i="103"/>
  <c r="AE67" i="103"/>
  <c r="AF67" i="103"/>
  <c r="AG67" i="103"/>
  <c r="AH67" i="103"/>
  <c r="AI67" i="103"/>
  <c r="AJ67" i="103"/>
  <c r="AK67" i="103"/>
  <c r="AL67" i="103"/>
  <c r="AM67" i="103"/>
  <c r="AN67" i="103"/>
  <c r="AO67" i="103"/>
  <c r="AP67" i="103"/>
  <c r="AQ67" i="103"/>
  <c r="AR67" i="103"/>
  <c r="AS67" i="103"/>
  <c r="AT67" i="103"/>
  <c r="AU67" i="103"/>
  <c r="AV67" i="103"/>
  <c r="B68" i="103"/>
  <c r="C68" i="103"/>
  <c r="D68" i="103"/>
  <c r="E68" i="103"/>
  <c r="F68" i="103"/>
  <c r="G68" i="103"/>
  <c r="H68" i="103"/>
  <c r="I68" i="103"/>
  <c r="J68" i="103"/>
  <c r="K68" i="103"/>
  <c r="L68" i="103"/>
  <c r="M68" i="103"/>
  <c r="N68" i="103"/>
  <c r="O68" i="103"/>
  <c r="P68" i="103"/>
  <c r="Q68" i="103"/>
  <c r="R68" i="103"/>
  <c r="S68" i="103"/>
  <c r="T68" i="103"/>
  <c r="U68" i="103"/>
  <c r="V68" i="103"/>
  <c r="W68" i="103"/>
  <c r="X68" i="103"/>
  <c r="Y68" i="103"/>
  <c r="Z68" i="103"/>
  <c r="AA68" i="103"/>
  <c r="AB68" i="103"/>
  <c r="AC68" i="103"/>
  <c r="AD68" i="103"/>
  <c r="AE68" i="103"/>
  <c r="AF68" i="103"/>
  <c r="AG68" i="103"/>
  <c r="AH68" i="103"/>
  <c r="AI68" i="103"/>
  <c r="AJ68" i="103"/>
  <c r="AK68" i="103"/>
  <c r="AL68" i="103"/>
  <c r="AM68" i="103"/>
  <c r="AN68" i="103"/>
  <c r="AO68" i="103"/>
  <c r="AP68" i="103"/>
  <c r="AQ68" i="103"/>
  <c r="AR68" i="103"/>
  <c r="AS68" i="103"/>
  <c r="AT68" i="103"/>
  <c r="AU68" i="103"/>
  <c r="AV68" i="103"/>
  <c r="B69" i="103"/>
  <c r="C69" i="103"/>
  <c r="D69" i="103"/>
  <c r="E69" i="103"/>
  <c r="F69" i="103"/>
  <c r="G69" i="103"/>
  <c r="H69" i="103"/>
  <c r="I69" i="103"/>
  <c r="J69" i="103"/>
  <c r="K69" i="103"/>
  <c r="L69" i="103"/>
  <c r="M69" i="103"/>
  <c r="N69" i="103"/>
  <c r="O69" i="103"/>
  <c r="P69" i="103"/>
  <c r="Q69" i="103"/>
  <c r="R69" i="103"/>
  <c r="S69" i="103"/>
  <c r="T69" i="103"/>
  <c r="U69" i="103"/>
  <c r="V69" i="103"/>
  <c r="W69" i="103"/>
  <c r="X69" i="103"/>
  <c r="Y69" i="103"/>
  <c r="Z69" i="103"/>
  <c r="AA69" i="103"/>
  <c r="AB69" i="103"/>
  <c r="AC69" i="103"/>
  <c r="AD69" i="103"/>
  <c r="AE69" i="103"/>
  <c r="AF69" i="103"/>
  <c r="AG69" i="103"/>
  <c r="AH69" i="103"/>
  <c r="AI69" i="103"/>
  <c r="AJ69" i="103"/>
  <c r="AK69" i="103"/>
  <c r="AL69" i="103"/>
  <c r="AM69" i="103"/>
  <c r="AN69" i="103"/>
  <c r="AO69" i="103"/>
  <c r="AP69" i="103"/>
  <c r="AQ69" i="103"/>
  <c r="AR69" i="103"/>
  <c r="AS69" i="103"/>
  <c r="AT69" i="103"/>
  <c r="AU69" i="103"/>
  <c r="AV69" i="103"/>
  <c r="B70" i="103"/>
  <c r="C70" i="103"/>
  <c r="D70" i="103"/>
  <c r="E70" i="103"/>
  <c r="F70" i="103"/>
  <c r="G70" i="103"/>
  <c r="H70" i="103"/>
  <c r="I70" i="103"/>
  <c r="J70" i="103"/>
  <c r="K70" i="103"/>
  <c r="L70" i="103"/>
  <c r="M70" i="103"/>
  <c r="N70" i="103"/>
  <c r="O70" i="103"/>
  <c r="P70" i="103"/>
  <c r="Q70" i="103"/>
  <c r="R70" i="103"/>
  <c r="S70" i="103"/>
  <c r="T70" i="103"/>
  <c r="U70" i="103"/>
  <c r="V70" i="103"/>
  <c r="W70" i="103"/>
  <c r="X70" i="103"/>
  <c r="Y70" i="103"/>
  <c r="Z70" i="103"/>
  <c r="AA70" i="103"/>
  <c r="AB70" i="103"/>
  <c r="AC70" i="103"/>
  <c r="AD70" i="103"/>
  <c r="AE70" i="103"/>
  <c r="AF70" i="103"/>
  <c r="AG70" i="103"/>
  <c r="AH70" i="103"/>
  <c r="AI70" i="103"/>
  <c r="AJ70" i="103"/>
  <c r="AK70" i="103"/>
  <c r="AL70" i="103"/>
  <c r="AM70" i="103"/>
  <c r="AN70" i="103"/>
  <c r="AO70" i="103"/>
  <c r="AP70" i="103"/>
  <c r="AQ70" i="103"/>
  <c r="AR70" i="103"/>
  <c r="AS70" i="103"/>
  <c r="AT70" i="103"/>
  <c r="AU70" i="103"/>
  <c r="AV70" i="103"/>
  <c r="B71" i="103"/>
  <c r="C71" i="103"/>
  <c r="D71" i="103"/>
  <c r="E71" i="103"/>
  <c r="F71" i="103"/>
  <c r="G71" i="103"/>
  <c r="H71" i="103"/>
  <c r="I71" i="103"/>
  <c r="J71" i="103"/>
  <c r="K71" i="103"/>
  <c r="L71" i="103"/>
  <c r="M71" i="103"/>
  <c r="N71" i="103"/>
  <c r="O71" i="103"/>
  <c r="P71" i="103"/>
  <c r="Q71" i="103"/>
  <c r="R71" i="103"/>
  <c r="S71" i="103"/>
  <c r="T71" i="103"/>
  <c r="U71" i="103"/>
  <c r="V71" i="103"/>
  <c r="W71" i="103"/>
  <c r="X71" i="103"/>
  <c r="Y71" i="103"/>
  <c r="Z71" i="103"/>
  <c r="AA71" i="103"/>
  <c r="AB71" i="103"/>
  <c r="AC71" i="103"/>
  <c r="AD71" i="103"/>
  <c r="AE71" i="103"/>
  <c r="AF71" i="103"/>
  <c r="AG71" i="103"/>
  <c r="AH71" i="103"/>
  <c r="AI71" i="103"/>
  <c r="AJ71" i="103"/>
  <c r="AK71" i="103"/>
  <c r="AL71" i="103"/>
  <c r="AM71" i="103"/>
  <c r="AN71" i="103"/>
  <c r="AO71" i="103"/>
  <c r="AP71" i="103"/>
  <c r="AQ71" i="103"/>
  <c r="AR71" i="103"/>
  <c r="AS71" i="103"/>
  <c r="AT71" i="103"/>
  <c r="AU71" i="103"/>
  <c r="AV71" i="103"/>
  <c r="B72" i="103"/>
  <c r="C72" i="103"/>
  <c r="D72" i="103"/>
  <c r="E72" i="103"/>
  <c r="F72" i="103"/>
  <c r="G72" i="103"/>
  <c r="H72" i="103"/>
  <c r="I72" i="103"/>
  <c r="J72" i="103"/>
  <c r="K72" i="103"/>
  <c r="L72" i="103"/>
  <c r="M72" i="103"/>
  <c r="N72" i="103"/>
  <c r="O72" i="103"/>
  <c r="P72" i="103"/>
  <c r="Q72" i="103"/>
  <c r="R72" i="103"/>
  <c r="S72" i="103"/>
  <c r="T72" i="103"/>
  <c r="U72" i="103"/>
  <c r="V72" i="103"/>
  <c r="W72" i="103"/>
  <c r="X72" i="103"/>
  <c r="Y72" i="103"/>
  <c r="Z72" i="103"/>
  <c r="AA72" i="103"/>
  <c r="AB72" i="103"/>
  <c r="AC72" i="103"/>
  <c r="AD72" i="103"/>
  <c r="AE72" i="103"/>
  <c r="AF72" i="103"/>
  <c r="AG72" i="103"/>
  <c r="AH72" i="103"/>
  <c r="AI72" i="103"/>
  <c r="AJ72" i="103"/>
  <c r="AK72" i="103"/>
  <c r="AL72" i="103"/>
  <c r="AM72" i="103"/>
  <c r="AN72" i="103"/>
  <c r="AO72" i="103"/>
  <c r="AP72" i="103"/>
  <c r="AQ72" i="103"/>
  <c r="AR72" i="103"/>
  <c r="AS72" i="103"/>
  <c r="AT72" i="103"/>
  <c r="AU72" i="103"/>
  <c r="AV72" i="103"/>
  <c r="B73" i="103"/>
  <c r="C73" i="103"/>
  <c r="D73" i="103"/>
  <c r="E73" i="103"/>
  <c r="F73" i="103"/>
  <c r="G73" i="103"/>
  <c r="H73" i="103"/>
  <c r="I73" i="103"/>
  <c r="J73" i="103"/>
  <c r="K73" i="103"/>
  <c r="L73" i="103"/>
  <c r="M73" i="103"/>
  <c r="N73" i="103"/>
  <c r="O73" i="103"/>
  <c r="P73" i="103"/>
  <c r="Q73" i="103"/>
  <c r="R73" i="103"/>
  <c r="S73" i="103"/>
  <c r="T73" i="103"/>
  <c r="U73" i="103"/>
  <c r="V73" i="103"/>
  <c r="W73" i="103"/>
  <c r="X73" i="103"/>
  <c r="Y73" i="103"/>
  <c r="Z73" i="103"/>
  <c r="AA73" i="103"/>
  <c r="AB73" i="103"/>
  <c r="AC73" i="103"/>
  <c r="AD73" i="103"/>
  <c r="AE73" i="103"/>
  <c r="AF73" i="103"/>
  <c r="AG73" i="103"/>
  <c r="AH73" i="103"/>
  <c r="AI73" i="103"/>
  <c r="AJ73" i="103"/>
  <c r="AK73" i="103"/>
  <c r="AL73" i="103"/>
  <c r="AM73" i="103"/>
  <c r="AN73" i="103"/>
  <c r="AO73" i="103"/>
  <c r="AP73" i="103"/>
  <c r="AQ73" i="103"/>
  <c r="AR73" i="103"/>
  <c r="AS73" i="103"/>
  <c r="AT73" i="103"/>
  <c r="AU73" i="103"/>
  <c r="AV73" i="103"/>
  <c r="B74" i="103"/>
  <c r="C74" i="103"/>
  <c r="D74" i="103"/>
  <c r="E74" i="103"/>
  <c r="F74" i="103"/>
  <c r="G74" i="103"/>
  <c r="H74" i="103"/>
  <c r="I74" i="103"/>
  <c r="J74" i="103"/>
  <c r="K74" i="103"/>
  <c r="L74" i="103"/>
  <c r="M74" i="103"/>
  <c r="N74" i="103"/>
  <c r="O74" i="103"/>
  <c r="P74" i="103"/>
  <c r="Q74" i="103"/>
  <c r="R74" i="103"/>
  <c r="S74" i="103"/>
  <c r="T74" i="103"/>
  <c r="U74" i="103"/>
  <c r="V74" i="103"/>
  <c r="W74" i="103"/>
  <c r="X74" i="103"/>
  <c r="Y74" i="103"/>
  <c r="Z74" i="103"/>
  <c r="AA74" i="103"/>
  <c r="AB74" i="103"/>
  <c r="AC74" i="103"/>
  <c r="AD74" i="103"/>
  <c r="AE74" i="103"/>
  <c r="AF74" i="103"/>
  <c r="AG74" i="103"/>
  <c r="AH74" i="103"/>
  <c r="AI74" i="103"/>
  <c r="AJ74" i="103"/>
  <c r="AK74" i="103"/>
  <c r="AL74" i="103"/>
  <c r="AM74" i="103"/>
  <c r="AN74" i="103"/>
  <c r="AO74" i="103"/>
  <c r="AP74" i="103"/>
  <c r="AQ74" i="103"/>
  <c r="AR74" i="103"/>
  <c r="AS74" i="103"/>
  <c r="AT74" i="103"/>
  <c r="AU74" i="103"/>
  <c r="AV74" i="103"/>
  <c r="B75" i="103"/>
  <c r="C75" i="103"/>
  <c r="D75" i="103"/>
  <c r="E75" i="103"/>
  <c r="F75" i="103"/>
  <c r="G75" i="103"/>
  <c r="H75" i="103"/>
  <c r="I75" i="103"/>
  <c r="J75" i="103"/>
  <c r="K75" i="103"/>
  <c r="L75" i="103"/>
  <c r="M75" i="103"/>
  <c r="N75" i="103"/>
  <c r="O75" i="103"/>
  <c r="P75" i="103"/>
  <c r="Q75" i="103"/>
  <c r="R75" i="103"/>
  <c r="S75" i="103"/>
  <c r="T75" i="103"/>
  <c r="U75" i="103"/>
  <c r="V75" i="103"/>
  <c r="W75" i="103"/>
  <c r="X75" i="103"/>
  <c r="Y75" i="103"/>
  <c r="Z75" i="103"/>
  <c r="AA75" i="103"/>
  <c r="AB75" i="103"/>
  <c r="AC75" i="103"/>
  <c r="AD75" i="103"/>
  <c r="AE75" i="103"/>
  <c r="AF75" i="103"/>
  <c r="AG75" i="103"/>
  <c r="AH75" i="103"/>
  <c r="AI75" i="103"/>
  <c r="AJ75" i="103"/>
  <c r="AK75" i="103"/>
  <c r="AL75" i="103"/>
  <c r="AM75" i="103"/>
  <c r="AN75" i="103"/>
  <c r="AO75" i="103"/>
  <c r="AP75" i="103"/>
  <c r="AQ75" i="103"/>
  <c r="AR75" i="103"/>
  <c r="AS75" i="103"/>
  <c r="AT75" i="103"/>
  <c r="AU75" i="103"/>
  <c r="AV75" i="103"/>
  <c r="B76" i="103"/>
  <c r="C76" i="103"/>
  <c r="D76" i="103"/>
  <c r="E76" i="103"/>
  <c r="F76" i="103"/>
  <c r="G76" i="103"/>
  <c r="H76" i="103"/>
  <c r="I76" i="103"/>
  <c r="J76" i="103"/>
  <c r="K76" i="103"/>
  <c r="L76" i="103"/>
  <c r="M76" i="103"/>
  <c r="N76" i="103"/>
  <c r="O76" i="103"/>
  <c r="P76" i="103"/>
  <c r="Q76" i="103"/>
  <c r="R76" i="103"/>
  <c r="S76" i="103"/>
  <c r="T76" i="103"/>
  <c r="U76" i="103"/>
  <c r="V76" i="103"/>
  <c r="W76" i="103"/>
  <c r="X76" i="103"/>
  <c r="Y76" i="103"/>
  <c r="Z76" i="103"/>
  <c r="AA76" i="103"/>
  <c r="AB76" i="103"/>
  <c r="AC76" i="103"/>
  <c r="AD76" i="103"/>
  <c r="AE76" i="103"/>
  <c r="AF76" i="103"/>
  <c r="AG76" i="103"/>
  <c r="AH76" i="103"/>
  <c r="AI76" i="103"/>
  <c r="AJ76" i="103"/>
  <c r="AK76" i="103"/>
  <c r="AL76" i="103"/>
  <c r="AM76" i="103"/>
  <c r="AN76" i="103"/>
  <c r="AO76" i="103"/>
  <c r="AP76" i="103"/>
  <c r="AQ76" i="103"/>
  <c r="AR76" i="103"/>
  <c r="AS76" i="103"/>
  <c r="AT76" i="103"/>
  <c r="AU76" i="103"/>
  <c r="AV76" i="103"/>
  <c r="AV50" i="103"/>
  <c r="AU50" i="103"/>
  <c r="AT50" i="103"/>
  <c r="AS50" i="103"/>
  <c r="AR50" i="103"/>
  <c r="AQ50" i="103"/>
  <c r="AP50" i="103"/>
  <c r="AO50" i="103"/>
  <c r="AN50" i="103"/>
  <c r="AM50" i="103"/>
  <c r="AL50" i="103"/>
  <c r="AK50" i="103"/>
  <c r="AJ50" i="103"/>
  <c r="AI50" i="103"/>
  <c r="AH50" i="103"/>
  <c r="AG50" i="103"/>
  <c r="AF50" i="103"/>
  <c r="AE50" i="103"/>
  <c r="AD50" i="103"/>
  <c r="AC50" i="103"/>
  <c r="AB50" i="103"/>
  <c r="AA50" i="103"/>
  <c r="Z50" i="103"/>
  <c r="Y50" i="103"/>
  <c r="X50" i="103"/>
  <c r="W50" i="103"/>
  <c r="V50" i="103"/>
  <c r="U50" i="103"/>
  <c r="T50" i="103"/>
  <c r="S50" i="103"/>
  <c r="R50" i="103"/>
  <c r="Q50" i="103"/>
  <c r="P50" i="103"/>
  <c r="O50" i="103"/>
  <c r="N50" i="103"/>
  <c r="M50" i="103"/>
  <c r="L50" i="103"/>
  <c r="K50" i="103"/>
  <c r="J50" i="103"/>
  <c r="I50" i="103"/>
  <c r="H50" i="103"/>
  <c r="G50" i="103"/>
  <c r="F50" i="103"/>
  <c r="E50" i="103"/>
  <c r="D50" i="103"/>
  <c r="C50" i="103"/>
  <c r="B50" i="103"/>
  <c r="D22" i="103"/>
  <c r="E22" i="103"/>
  <c r="F22" i="103"/>
  <c r="G22" i="103"/>
  <c r="H22" i="103"/>
  <c r="I22" i="103"/>
  <c r="J22" i="103"/>
  <c r="K22" i="103"/>
  <c r="L22" i="103"/>
  <c r="M22" i="103"/>
  <c r="N22" i="103"/>
  <c r="O22" i="103"/>
  <c r="P22" i="103"/>
  <c r="Q22" i="103"/>
  <c r="R22" i="103"/>
  <c r="S22" i="103"/>
  <c r="T22" i="103"/>
  <c r="U22" i="103"/>
  <c r="V22" i="103"/>
  <c r="W22" i="103"/>
  <c r="X22" i="103"/>
  <c r="Y22" i="103"/>
  <c r="Z22" i="103"/>
  <c r="AA22" i="103"/>
  <c r="AB22" i="103"/>
  <c r="AC22" i="103"/>
  <c r="AD22" i="103"/>
  <c r="AE22" i="103"/>
  <c r="AF22" i="103"/>
  <c r="AG22" i="103"/>
  <c r="AH22" i="103"/>
  <c r="AI22" i="103"/>
  <c r="AJ22" i="103"/>
  <c r="AK22" i="103"/>
  <c r="AL22" i="103"/>
  <c r="AM22" i="103"/>
  <c r="AN22" i="103"/>
  <c r="AO22" i="103"/>
  <c r="AP22" i="103"/>
  <c r="AQ22" i="103"/>
  <c r="AR22" i="103"/>
  <c r="AS22" i="103"/>
  <c r="AT22" i="103"/>
  <c r="AU22" i="103"/>
  <c r="AV22" i="103"/>
  <c r="D23" i="103"/>
  <c r="E23" i="103"/>
  <c r="F23" i="103"/>
  <c r="G23" i="103"/>
  <c r="H23" i="103"/>
  <c r="I23" i="103"/>
  <c r="J23" i="103"/>
  <c r="K23" i="103"/>
  <c r="L23" i="103"/>
  <c r="M23" i="103"/>
  <c r="N23" i="103"/>
  <c r="O23" i="103"/>
  <c r="P23" i="103"/>
  <c r="Q23" i="103"/>
  <c r="R23" i="103"/>
  <c r="S23" i="103"/>
  <c r="T23" i="103"/>
  <c r="U23" i="103"/>
  <c r="V23" i="103"/>
  <c r="W23" i="103"/>
  <c r="X23" i="103"/>
  <c r="Y23" i="103"/>
  <c r="Z23" i="103"/>
  <c r="AA23" i="103"/>
  <c r="AB23" i="103"/>
  <c r="AC23" i="103"/>
  <c r="AD23" i="103"/>
  <c r="AE23" i="103"/>
  <c r="AF23" i="103"/>
  <c r="AG23" i="103"/>
  <c r="AH23" i="103"/>
  <c r="AI23" i="103"/>
  <c r="AJ23" i="103"/>
  <c r="AK23" i="103"/>
  <c r="AL23" i="103"/>
  <c r="AM23" i="103"/>
  <c r="AN23" i="103"/>
  <c r="AO23" i="103"/>
  <c r="AP23" i="103"/>
  <c r="AQ23" i="103"/>
  <c r="AR23" i="103"/>
  <c r="AS23" i="103"/>
  <c r="AT23" i="103"/>
  <c r="AU23" i="103"/>
  <c r="AV23" i="103"/>
  <c r="D24" i="103"/>
  <c r="E24" i="103"/>
  <c r="F24" i="103"/>
  <c r="G24" i="103"/>
  <c r="H24" i="103"/>
  <c r="I24" i="103"/>
  <c r="J24" i="103"/>
  <c r="K24" i="103"/>
  <c r="L24" i="103"/>
  <c r="M24" i="103"/>
  <c r="N24" i="103"/>
  <c r="O24" i="103"/>
  <c r="P24" i="103"/>
  <c r="Q24" i="103"/>
  <c r="R24" i="103"/>
  <c r="S24" i="103"/>
  <c r="T24" i="103"/>
  <c r="U24" i="103"/>
  <c r="V24" i="103"/>
  <c r="W24" i="103"/>
  <c r="X24" i="103"/>
  <c r="Y24" i="103"/>
  <c r="Z24" i="103"/>
  <c r="AA24" i="103"/>
  <c r="AB24" i="103"/>
  <c r="AC24" i="103"/>
  <c r="AD24" i="103"/>
  <c r="AE24" i="103"/>
  <c r="AF24" i="103"/>
  <c r="AG24" i="103"/>
  <c r="AH24" i="103"/>
  <c r="AI24" i="103"/>
  <c r="AJ24" i="103"/>
  <c r="AK24" i="103"/>
  <c r="AL24" i="103"/>
  <c r="AM24" i="103"/>
  <c r="AN24" i="103"/>
  <c r="AO24" i="103"/>
  <c r="AP24" i="103"/>
  <c r="AQ24" i="103"/>
  <c r="AR24" i="103"/>
  <c r="AS24" i="103"/>
  <c r="AT24" i="103"/>
  <c r="AU24" i="103"/>
  <c r="AV24" i="103"/>
  <c r="D25" i="103"/>
  <c r="E25" i="103"/>
  <c r="F25" i="103"/>
  <c r="G25" i="103"/>
  <c r="H25" i="103"/>
  <c r="I25" i="103"/>
  <c r="J25" i="103"/>
  <c r="K25" i="103"/>
  <c r="L25" i="103"/>
  <c r="M25" i="103"/>
  <c r="N25" i="103"/>
  <c r="O25" i="103"/>
  <c r="P25" i="103"/>
  <c r="Q25" i="103"/>
  <c r="R25" i="103"/>
  <c r="S25" i="103"/>
  <c r="T25" i="103"/>
  <c r="U25" i="103"/>
  <c r="V25" i="103"/>
  <c r="W25" i="103"/>
  <c r="X25" i="103"/>
  <c r="Y25" i="103"/>
  <c r="Z25" i="103"/>
  <c r="AA25" i="103"/>
  <c r="AB25" i="103"/>
  <c r="AC25" i="103"/>
  <c r="AD25" i="103"/>
  <c r="AE25" i="103"/>
  <c r="AF25" i="103"/>
  <c r="AG25" i="103"/>
  <c r="AH25" i="103"/>
  <c r="AI25" i="103"/>
  <c r="AJ25" i="103"/>
  <c r="AK25" i="103"/>
  <c r="AL25" i="103"/>
  <c r="AM25" i="103"/>
  <c r="AN25" i="103"/>
  <c r="AO25" i="103"/>
  <c r="AP25" i="103"/>
  <c r="AQ25" i="103"/>
  <c r="AR25" i="103"/>
  <c r="AS25" i="103"/>
  <c r="AT25" i="103"/>
  <c r="AU25" i="103"/>
  <c r="AV25" i="103"/>
  <c r="D26" i="103"/>
  <c r="E26" i="103"/>
  <c r="F26" i="103"/>
  <c r="G26" i="103"/>
  <c r="H26" i="103"/>
  <c r="I26" i="103"/>
  <c r="J26" i="103"/>
  <c r="K26" i="103"/>
  <c r="L26" i="103"/>
  <c r="M26" i="103"/>
  <c r="N26" i="103"/>
  <c r="O26" i="103"/>
  <c r="P26" i="103"/>
  <c r="Q26" i="103"/>
  <c r="R26" i="103"/>
  <c r="S26" i="103"/>
  <c r="T26" i="103"/>
  <c r="U26" i="103"/>
  <c r="V26" i="103"/>
  <c r="W26" i="103"/>
  <c r="X26" i="103"/>
  <c r="Y26" i="103"/>
  <c r="Z26" i="103"/>
  <c r="AA26" i="103"/>
  <c r="AB26" i="103"/>
  <c r="AC26" i="103"/>
  <c r="AD26" i="103"/>
  <c r="AE26" i="103"/>
  <c r="AF26" i="103"/>
  <c r="AG26" i="103"/>
  <c r="AH26" i="103"/>
  <c r="AI26" i="103"/>
  <c r="AJ26" i="103"/>
  <c r="AK26" i="103"/>
  <c r="AL26" i="103"/>
  <c r="AM26" i="103"/>
  <c r="AN26" i="103"/>
  <c r="AO26" i="103"/>
  <c r="AP26" i="103"/>
  <c r="AQ26" i="103"/>
  <c r="AR26" i="103"/>
  <c r="AS26" i="103"/>
  <c r="AT26" i="103"/>
  <c r="AU26" i="103"/>
  <c r="AV26" i="103"/>
  <c r="D27" i="103"/>
  <c r="E27" i="103"/>
  <c r="F27" i="103"/>
  <c r="G27" i="103"/>
  <c r="H27" i="103"/>
  <c r="I27" i="103"/>
  <c r="J27" i="103"/>
  <c r="K27" i="103"/>
  <c r="L27" i="103"/>
  <c r="M27" i="103"/>
  <c r="N27" i="103"/>
  <c r="O27" i="103"/>
  <c r="P27" i="103"/>
  <c r="Q27" i="103"/>
  <c r="R27" i="103"/>
  <c r="S27" i="103"/>
  <c r="T27" i="103"/>
  <c r="U27" i="103"/>
  <c r="V27" i="103"/>
  <c r="W27" i="103"/>
  <c r="X27" i="103"/>
  <c r="Y27" i="103"/>
  <c r="Z27" i="103"/>
  <c r="AA27" i="103"/>
  <c r="AB27" i="103"/>
  <c r="AC27" i="103"/>
  <c r="AD27" i="103"/>
  <c r="AE27" i="103"/>
  <c r="AF27" i="103"/>
  <c r="AG27" i="103"/>
  <c r="AH27" i="103"/>
  <c r="AI27" i="103"/>
  <c r="AJ27" i="103"/>
  <c r="AK27" i="103"/>
  <c r="AL27" i="103"/>
  <c r="AM27" i="103"/>
  <c r="AN27" i="103"/>
  <c r="AO27" i="103"/>
  <c r="AP27" i="103"/>
  <c r="AQ27" i="103"/>
  <c r="AR27" i="103"/>
  <c r="AS27" i="103"/>
  <c r="AT27" i="103"/>
  <c r="AU27" i="103"/>
  <c r="AV27" i="103"/>
  <c r="D28" i="103"/>
  <c r="E28" i="103"/>
  <c r="F28" i="103"/>
  <c r="G28" i="103"/>
  <c r="H28" i="103"/>
  <c r="I28" i="103"/>
  <c r="J28" i="103"/>
  <c r="K28" i="103"/>
  <c r="L28" i="103"/>
  <c r="M28" i="103"/>
  <c r="N28" i="103"/>
  <c r="O28" i="103"/>
  <c r="P28" i="103"/>
  <c r="Q28" i="103"/>
  <c r="R28" i="103"/>
  <c r="S28" i="103"/>
  <c r="T28" i="103"/>
  <c r="U28" i="103"/>
  <c r="V28" i="103"/>
  <c r="W28" i="103"/>
  <c r="X28" i="103"/>
  <c r="Y28" i="103"/>
  <c r="Z28" i="103"/>
  <c r="AA28" i="103"/>
  <c r="AB28" i="103"/>
  <c r="AC28" i="103"/>
  <c r="AD28" i="103"/>
  <c r="AE28" i="103"/>
  <c r="AF28" i="103"/>
  <c r="AG28" i="103"/>
  <c r="AH28" i="103"/>
  <c r="AI28" i="103"/>
  <c r="AJ28" i="103"/>
  <c r="AK28" i="103"/>
  <c r="AL28" i="103"/>
  <c r="AM28" i="103"/>
  <c r="AN28" i="103"/>
  <c r="AO28" i="103"/>
  <c r="AP28" i="103"/>
  <c r="AQ28" i="103"/>
  <c r="AR28" i="103"/>
  <c r="AS28" i="103"/>
  <c r="AT28" i="103"/>
  <c r="AU28" i="103"/>
  <c r="AV28" i="103"/>
  <c r="D29" i="103"/>
  <c r="E29" i="103"/>
  <c r="F29" i="103"/>
  <c r="G29" i="103"/>
  <c r="H29" i="103"/>
  <c r="I29" i="103"/>
  <c r="J29" i="103"/>
  <c r="K29" i="103"/>
  <c r="L29" i="103"/>
  <c r="M29" i="103"/>
  <c r="N29" i="103"/>
  <c r="O29" i="103"/>
  <c r="P29" i="103"/>
  <c r="Q29" i="103"/>
  <c r="R29" i="103"/>
  <c r="S29" i="103"/>
  <c r="T29" i="103"/>
  <c r="U29" i="103"/>
  <c r="V29" i="103"/>
  <c r="W29" i="103"/>
  <c r="X29" i="103"/>
  <c r="Y29" i="103"/>
  <c r="Z29" i="103"/>
  <c r="AA29" i="103"/>
  <c r="AB29" i="103"/>
  <c r="AC29" i="103"/>
  <c r="AD29" i="103"/>
  <c r="AE29" i="103"/>
  <c r="AF29" i="103"/>
  <c r="AG29" i="103"/>
  <c r="AH29" i="103"/>
  <c r="AI29" i="103"/>
  <c r="AJ29" i="103"/>
  <c r="AK29" i="103"/>
  <c r="AL29" i="103"/>
  <c r="AM29" i="103"/>
  <c r="AN29" i="103"/>
  <c r="AO29" i="103"/>
  <c r="AP29" i="103"/>
  <c r="AQ29" i="103"/>
  <c r="AR29" i="103"/>
  <c r="AS29" i="103"/>
  <c r="AT29" i="103"/>
  <c r="AU29" i="103"/>
  <c r="AV29" i="103"/>
  <c r="D30" i="103"/>
  <c r="E30" i="103"/>
  <c r="F30" i="103"/>
  <c r="G30" i="103"/>
  <c r="H30" i="103"/>
  <c r="I30" i="103"/>
  <c r="J30" i="103"/>
  <c r="K30" i="103"/>
  <c r="L30" i="103"/>
  <c r="M30" i="103"/>
  <c r="N30" i="103"/>
  <c r="O30" i="103"/>
  <c r="P30" i="103"/>
  <c r="Q30" i="103"/>
  <c r="R30" i="103"/>
  <c r="S30" i="103"/>
  <c r="T30" i="103"/>
  <c r="U30" i="103"/>
  <c r="V30" i="103"/>
  <c r="W30" i="103"/>
  <c r="X30" i="103"/>
  <c r="Y30" i="103"/>
  <c r="Z30" i="103"/>
  <c r="AA30" i="103"/>
  <c r="AB30" i="103"/>
  <c r="AC30" i="103"/>
  <c r="AD30" i="103"/>
  <c r="AE30" i="103"/>
  <c r="AF30" i="103"/>
  <c r="AG30" i="103"/>
  <c r="AH30" i="103"/>
  <c r="AI30" i="103"/>
  <c r="AJ30" i="103"/>
  <c r="AK30" i="103"/>
  <c r="AL30" i="103"/>
  <c r="AM30" i="103"/>
  <c r="AN30" i="103"/>
  <c r="AO30" i="103"/>
  <c r="AP30" i="103"/>
  <c r="AQ30" i="103"/>
  <c r="AR30" i="103"/>
  <c r="AS30" i="103"/>
  <c r="AT30" i="103"/>
  <c r="AU30" i="103"/>
  <c r="AV30" i="103"/>
  <c r="D31" i="103"/>
  <c r="E31" i="103"/>
  <c r="F31" i="103"/>
  <c r="G31" i="103"/>
  <c r="H31" i="103"/>
  <c r="I31" i="103"/>
  <c r="J31" i="103"/>
  <c r="K31" i="103"/>
  <c r="L31" i="103"/>
  <c r="M31" i="103"/>
  <c r="N31" i="103"/>
  <c r="O31" i="103"/>
  <c r="P31" i="103"/>
  <c r="Q31" i="103"/>
  <c r="R31" i="103"/>
  <c r="S31" i="103"/>
  <c r="T31" i="103"/>
  <c r="U31" i="103"/>
  <c r="V31" i="103"/>
  <c r="W31" i="103"/>
  <c r="X31" i="103"/>
  <c r="Y31" i="103"/>
  <c r="Z31" i="103"/>
  <c r="AA31" i="103"/>
  <c r="AB31" i="103"/>
  <c r="AC31" i="103"/>
  <c r="AD31" i="103"/>
  <c r="AE31" i="103"/>
  <c r="AF31" i="103"/>
  <c r="AG31" i="103"/>
  <c r="AH31" i="103"/>
  <c r="AI31" i="103"/>
  <c r="AJ31" i="103"/>
  <c r="AK31" i="103"/>
  <c r="AL31" i="103"/>
  <c r="AM31" i="103"/>
  <c r="AN31" i="103"/>
  <c r="AO31" i="103"/>
  <c r="AP31" i="103"/>
  <c r="AQ31" i="103"/>
  <c r="AR31" i="103"/>
  <c r="AS31" i="103"/>
  <c r="AT31" i="103"/>
  <c r="AU31" i="103"/>
  <c r="AV31" i="103"/>
  <c r="D32" i="103"/>
  <c r="E32" i="103"/>
  <c r="F32" i="103"/>
  <c r="G32" i="103"/>
  <c r="H32" i="103"/>
  <c r="I32" i="103"/>
  <c r="J32" i="103"/>
  <c r="K32" i="103"/>
  <c r="L32" i="103"/>
  <c r="M32" i="103"/>
  <c r="N32" i="103"/>
  <c r="O32" i="103"/>
  <c r="P32" i="103"/>
  <c r="Q32" i="103"/>
  <c r="R32" i="103"/>
  <c r="S32" i="103"/>
  <c r="T32" i="103"/>
  <c r="U32" i="103"/>
  <c r="V32" i="103"/>
  <c r="W32" i="103"/>
  <c r="X32" i="103"/>
  <c r="Y32" i="103"/>
  <c r="Z32" i="103"/>
  <c r="AA32" i="103"/>
  <c r="AB32" i="103"/>
  <c r="AC32" i="103"/>
  <c r="AD32" i="103"/>
  <c r="AE32" i="103"/>
  <c r="AF32" i="103"/>
  <c r="AG32" i="103"/>
  <c r="AH32" i="103"/>
  <c r="AI32" i="103"/>
  <c r="AJ32" i="103"/>
  <c r="AK32" i="103"/>
  <c r="AL32" i="103"/>
  <c r="AM32" i="103"/>
  <c r="AN32" i="103"/>
  <c r="AO32" i="103"/>
  <c r="AP32" i="103"/>
  <c r="AQ32" i="103"/>
  <c r="AR32" i="103"/>
  <c r="AS32" i="103"/>
  <c r="AT32" i="103"/>
  <c r="AU32" i="103"/>
  <c r="AV32" i="103"/>
  <c r="D33" i="103"/>
  <c r="E33" i="103"/>
  <c r="F33" i="103"/>
  <c r="G33" i="103"/>
  <c r="H33" i="103"/>
  <c r="I33" i="103"/>
  <c r="J33" i="103"/>
  <c r="K33" i="103"/>
  <c r="L33" i="103"/>
  <c r="M33" i="103"/>
  <c r="N33" i="103"/>
  <c r="O33" i="103"/>
  <c r="P33" i="103"/>
  <c r="Q33" i="103"/>
  <c r="R33" i="103"/>
  <c r="S33" i="103"/>
  <c r="T33" i="103"/>
  <c r="U33" i="103"/>
  <c r="V33" i="103"/>
  <c r="W33" i="103"/>
  <c r="X33" i="103"/>
  <c r="Y33" i="103"/>
  <c r="Z33" i="103"/>
  <c r="AA33" i="103"/>
  <c r="AB33" i="103"/>
  <c r="AC33" i="103"/>
  <c r="AD33" i="103"/>
  <c r="AE33" i="103"/>
  <c r="AF33" i="103"/>
  <c r="AG33" i="103"/>
  <c r="AH33" i="103"/>
  <c r="AI33" i="103"/>
  <c r="AJ33" i="103"/>
  <c r="AK33" i="103"/>
  <c r="AL33" i="103"/>
  <c r="AM33" i="103"/>
  <c r="AN33" i="103"/>
  <c r="AO33" i="103"/>
  <c r="AP33" i="103"/>
  <c r="AQ33" i="103"/>
  <c r="AR33" i="103"/>
  <c r="AS33" i="103"/>
  <c r="AT33" i="103"/>
  <c r="AU33" i="103"/>
  <c r="AV33" i="103"/>
  <c r="D34" i="103"/>
  <c r="E34" i="103"/>
  <c r="F34" i="103"/>
  <c r="G34" i="103"/>
  <c r="H34" i="103"/>
  <c r="I34" i="103"/>
  <c r="J34" i="103"/>
  <c r="K34" i="103"/>
  <c r="L34" i="103"/>
  <c r="M34" i="103"/>
  <c r="N34" i="103"/>
  <c r="O34" i="103"/>
  <c r="P34" i="103"/>
  <c r="Q34" i="103"/>
  <c r="R34" i="103"/>
  <c r="S34" i="103"/>
  <c r="T34" i="103"/>
  <c r="U34" i="103"/>
  <c r="V34" i="103"/>
  <c r="W34" i="103"/>
  <c r="X34" i="103"/>
  <c r="Y34" i="103"/>
  <c r="Z34" i="103"/>
  <c r="AA34" i="103"/>
  <c r="AB34" i="103"/>
  <c r="AC34" i="103"/>
  <c r="AD34" i="103"/>
  <c r="AE34" i="103"/>
  <c r="AF34" i="103"/>
  <c r="AG34" i="103"/>
  <c r="AH34" i="103"/>
  <c r="AI34" i="103"/>
  <c r="AJ34" i="103"/>
  <c r="AK34" i="103"/>
  <c r="AL34" i="103"/>
  <c r="AM34" i="103"/>
  <c r="AN34" i="103"/>
  <c r="AO34" i="103"/>
  <c r="AP34" i="103"/>
  <c r="AQ34" i="103"/>
  <c r="AR34" i="103"/>
  <c r="AS34" i="103"/>
  <c r="AT34" i="103"/>
  <c r="AU34" i="103"/>
  <c r="AV34" i="103"/>
  <c r="D35" i="103"/>
  <c r="E35" i="103"/>
  <c r="F35" i="103"/>
  <c r="G35" i="103"/>
  <c r="H35" i="103"/>
  <c r="I35" i="103"/>
  <c r="J35" i="103"/>
  <c r="K35" i="103"/>
  <c r="L35" i="103"/>
  <c r="M35" i="103"/>
  <c r="N35" i="103"/>
  <c r="O35" i="103"/>
  <c r="P35" i="103"/>
  <c r="Q35" i="103"/>
  <c r="R35" i="103"/>
  <c r="S35" i="103"/>
  <c r="T35" i="103"/>
  <c r="U35" i="103"/>
  <c r="V35" i="103"/>
  <c r="W35" i="103"/>
  <c r="X35" i="103"/>
  <c r="Y35" i="103"/>
  <c r="Z35" i="103"/>
  <c r="AA35" i="103"/>
  <c r="AB35" i="103"/>
  <c r="AC35" i="103"/>
  <c r="AD35" i="103"/>
  <c r="AE35" i="103"/>
  <c r="AF35" i="103"/>
  <c r="AG35" i="103"/>
  <c r="AH35" i="103"/>
  <c r="AI35" i="103"/>
  <c r="AJ35" i="103"/>
  <c r="AK35" i="103"/>
  <c r="AL35" i="103"/>
  <c r="AM35" i="103"/>
  <c r="AN35" i="103"/>
  <c r="AO35" i="103"/>
  <c r="AP35" i="103"/>
  <c r="AQ35" i="103"/>
  <c r="AR35" i="103"/>
  <c r="AS35" i="103"/>
  <c r="AT35" i="103"/>
  <c r="AU35" i="103"/>
  <c r="AV35" i="103"/>
  <c r="D36" i="103"/>
  <c r="E36" i="103"/>
  <c r="F36" i="103"/>
  <c r="G36" i="103"/>
  <c r="H36" i="103"/>
  <c r="I36" i="103"/>
  <c r="J36" i="103"/>
  <c r="K36" i="103"/>
  <c r="L36" i="103"/>
  <c r="M36" i="103"/>
  <c r="N36" i="103"/>
  <c r="O36" i="103"/>
  <c r="P36" i="103"/>
  <c r="Q36" i="103"/>
  <c r="R36" i="103"/>
  <c r="S36" i="103"/>
  <c r="T36" i="103"/>
  <c r="U36" i="103"/>
  <c r="V36" i="103"/>
  <c r="W36" i="103"/>
  <c r="X36" i="103"/>
  <c r="Y36" i="103"/>
  <c r="Z36" i="103"/>
  <c r="AA36" i="103"/>
  <c r="AB36" i="103"/>
  <c r="AC36" i="103"/>
  <c r="AD36" i="103"/>
  <c r="AE36" i="103"/>
  <c r="AF36" i="103"/>
  <c r="AG36" i="103"/>
  <c r="AH36" i="103"/>
  <c r="AI36" i="103"/>
  <c r="AJ36" i="103"/>
  <c r="AK36" i="103"/>
  <c r="AL36" i="103"/>
  <c r="AM36" i="103"/>
  <c r="AN36" i="103"/>
  <c r="AO36" i="103"/>
  <c r="AP36" i="103"/>
  <c r="AQ36" i="103"/>
  <c r="AR36" i="103"/>
  <c r="AS36" i="103"/>
  <c r="AT36" i="103"/>
  <c r="AU36" i="103"/>
  <c r="AV36" i="103"/>
  <c r="D37" i="103"/>
  <c r="E37" i="103"/>
  <c r="F37" i="103"/>
  <c r="G37" i="103"/>
  <c r="H37" i="103"/>
  <c r="I37" i="103"/>
  <c r="J37" i="103"/>
  <c r="K37" i="103"/>
  <c r="L37" i="103"/>
  <c r="M37" i="103"/>
  <c r="N37" i="103"/>
  <c r="O37" i="103"/>
  <c r="P37" i="103"/>
  <c r="Q37" i="103"/>
  <c r="R37" i="103"/>
  <c r="S37" i="103"/>
  <c r="T37" i="103"/>
  <c r="U37" i="103"/>
  <c r="V37" i="103"/>
  <c r="W37" i="103"/>
  <c r="X37" i="103"/>
  <c r="Y37" i="103"/>
  <c r="Z37" i="103"/>
  <c r="AA37" i="103"/>
  <c r="AB37" i="103"/>
  <c r="AC37" i="103"/>
  <c r="AD37" i="103"/>
  <c r="AE37" i="103"/>
  <c r="AF37" i="103"/>
  <c r="AG37" i="103"/>
  <c r="AH37" i="103"/>
  <c r="AI37" i="103"/>
  <c r="AJ37" i="103"/>
  <c r="AK37" i="103"/>
  <c r="AL37" i="103"/>
  <c r="AM37" i="103"/>
  <c r="AN37" i="103"/>
  <c r="AO37" i="103"/>
  <c r="AP37" i="103"/>
  <c r="AQ37" i="103"/>
  <c r="AR37" i="103"/>
  <c r="AS37" i="103"/>
  <c r="AT37" i="103"/>
  <c r="AU37" i="103"/>
  <c r="AV37" i="103"/>
  <c r="D38" i="103"/>
  <c r="E38" i="103"/>
  <c r="F38" i="103"/>
  <c r="G38" i="103"/>
  <c r="H38" i="103"/>
  <c r="I38" i="103"/>
  <c r="J38" i="103"/>
  <c r="K38" i="103"/>
  <c r="L38" i="103"/>
  <c r="M38" i="103"/>
  <c r="N38" i="103"/>
  <c r="O38" i="103"/>
  <c r="P38" i="103"/>
  <c r="Q38" i="103"/>
  <c r="R38" i="103"/>
  <c r="S38" i="103"/>
  <c r="T38" i="103"/>
  <c r="U38" i="103"/>
  <c r="V38" i="103"/>
  <c r="W38" i="103"/>
  <c r="X38" i="103"/>
  <c r="Y38" i="103"/>
  <c r="Z38" i="103"/>
  <c r="AA38" i="103"/>
  <c r="AB38" i="103"/>
  <c r="AC38" i="103"/>
  <c r="AD38" i="103"/>
  <c r="AE38" i="103"/>
  <c r="AF38" i="103"/>
  <c r="AG38" i="103"/>
  <c r="AH38" i="103"/>
  <c r="AI38" i="103"/>
  <c r="AJ38" i="103"/>
  <c r="AK38" i="103"/>
  <c r="AL38" i="103"/>
  <c r="AM38" i="103"/>
  <c r="AN38" i="103"/>
  <c r="AO38" i="103"/>
  <c r="AP38" i="103"/>
  <c r="AQ38" i="103"/>
  <c r="AR38" i="103"/>
  <c r="AS38" i="103"/>
  <c r="AT38" i="103"/>
  <c r="AU38" i="103"/>
  <c r="AV38" i="103"/>
  <c r="D39" i="103"/>
  <c r="E39" i="103"/>
  <c r="F39" i="103"/>
  <c r="G39" i="103"/>
  <c r="H39" i="103"/>
  <c r="I39" i="103"/>
  <c r="J39" i="103"/>
  <c r="K39" i="103"/>
  <c r="L39" i="103"/>
  <c r="M39" i="103"/>
  <c r="N39" i="103"/>
  <c r="O39" i="103"/>
  <c r="P39" i="103"/>
  <c r="Q39" i="103"/>
  <c r="R39" i="103"/>
  <c r="S39" i="103"/>
  <c r="T39" i="103"/>
  <c r="U39" i="103"/>
  <c r="V39" i="103"/>
  <c r="W39" i="103"/>
  <c r="X39" i="103"/>
  <c r="Y39" i="103"/>
  <c r="Z39" i="103"/>
  <c r="AA39" i="103"/>
  <c r="AB39" i="103"/>
  <c r="AC39" i="103"/>
  <c r="AD39" i="103"/>
  <c r="AE39" i="103"/>
  <c r="AF39" i="103"/>
  <c r="AG39" i="103"/>
  <c r="AH39" i="103"/>
  <c r="AI39" i="103"/>
  <c r="AJ39" i="103"/>
  <c r="AK39" i="103"/>
  <c r="AL39" i="103"/>
  <c r="AM39" i="103"/>
  <c r="AN39" i="103"/>
  <c r="AO39" i="103"/>
  <c r="AP39" i="103"/>
  <c r="AQ39" i="103"/>
  <c r="AR39" i="103"/>
  <c r="AS39" i="103"/>
  <c r="AT39" i="103"/>
  <c r="AU39" i="103"/>
  <c r="AV39" i="103"/>
  <c r="D40" i="103"/>
  <c r="E40" i="103"/>
  <c r="F40" i="103"/>
  <c r="G40" i="103"/>
  <c r="H40" i="103"/>
  <c r="I40" i="103"/>
  <c r="J40" i="103"/>
  <c r="K40" i="103"/>
  <c r="L40" i="103"/>
  <c r="M40" i="103"/>
  <c r="N40" i="103"/>
  <c r="O40" i="103"/>
  <c r="P40" i="103"/>
  <c r="Q40" i="103"/>
  <c r="R40" i="103"/>
  <c r="S40" i="103"/>
  <c r="T40" i="103"/>
  <c r="U40" i="103"/>
  <c r="V40" i="103"/>
  <c r="W40" i="103"/>
  <c r="X40" i="103"/>
  <c r="Y40" i="103"/>
  <c r="Z40" i="103"/>
  <c r="AA40" i="103"/>
  <c r="AB40" i="103"/>
  <c r="AC40" i="103"/>
  <c r="AD40" i="103"/>
  <c r="AE40" i="103"/>
  <c r="AF40" i="103"/>
  <c r="AG40" i="103"/>
  <c r="AH40" i="103"/>
  <c r="AI40" i="103"/>
  <c r="AJ40" i="103"/>
  <c r="AK40" i="103"/>
  <c r="AL40" i="103"/>
  <c r="AM40" i="103"/>
  <c r="AN40" i="103"/>
  <c r="AO40" i="103"/>
  <c r="AP40" i="103"/>
  <c r="AQ40" i="103"/>
  <c r="AR40" i="103"/>
  <c r="AS40" i="103"/>
  <c r="AT40" i="103"/>
  <c r="AU40" i="103"/>
  <c r="AV40" i="103"/>
  <c r="D41" i="103"/>
  <c r="E41" i="103"/>
  <c r="F41" i="103"/>
  <c r="G41" i="103"/>
  <c r="H41" i="103"/>
  <c r="I41" i="103"/>
  <c r="J41" i="103"/>
  <c r="K41" i="103"/>
  <c r="L41" i="103"/>
  <c r="M41" i="103"/>
  <c r="N41" i="103"/>
  <c r="O41" i="103"/>
  <c r="P41" i="103"/>
  <c r="Q41" i="103"/>
  <c r="R41" i="103"/>
  <c r="S41" i="103"/>
  <c r="T41" i="103"/>
  <c r="U41" i="103"/>
  <c r="V41" i="103"/>
  <c r="W41" i="103"/>
  <c r="X41" i="103"/>
  <c r="Y41" i="103"/>
  <c r="Z41" i="103"/>
  <c r="AA41" i="103"/>
  <c r="AB41" i="103"/>
  <c r="AC41" i="103"/>
  <c r="AD41" i="103"/>
  <c r="AE41" i="103"/>
  <c r="AF41" i="103"/>
  <c r="AG41" i="103"/>
  <c r="AH41" i="103"/>
  <c r="AI41" i="103"/>
  <c r="AJ41" i="103"/>
  <c r="AK41" i="103"/>
  <c r="AL41" i="103"/>
  <c r="AM41" i="103"/>
  <c r="AN41" i="103"/>
  <c r="AO41" i="103"/>
  <c r="AP41" i="103"/>
  <c r="AQ41" i="103"/>
  <c r="AR41" i="103"/>
  <c r="AS41" i="103"/>
  <c r="AT41" i="103"/>
  <c r="AU41" i="103"/>
  <c r="AV41" i="103"/>
  <c r="D42" i="103"/>
  <c r="E42" i="103"/>
  <c r="F42" i="103"/>
  <c r="G42" i="103"/>
  <c r="H42" i="103"/>
  <c r="I42" i="103"/>
  <c r="J42" i="103"/>
  <c r="K42" i="103"/>
  <c r="L42" i="103"/>
  <c r="M42" i="103"/>
  <c r="N42" i="103"/>
  <c r="O42" i="103"/>
  <c r="P42" i="103"/>
  <c r="Q42" i="103"/>
  <c r="R42" i="103"/>
  <c r="S42" i="103"/>
  <c r="T42" i="103"/>
  <c r="U42" i="103"/>
  <c r="V42" i="103"/>
  <c r="W42" i="103"/>
  <c r="X42" i="103"/>
  <c r="Y42" i="103"/>
  <c r="Z42" i="103"/>
  <c r="AA42" i="103"/>
  <c r="AB42" i="103"/>
  <c r="AC42" i="103"/>
  <c r="AD42" i="103"/>
  <c r="AE42" i="103"/>
  <c r="AF42" i="103"/>
  <c r="AG42" i="103"/>
  <c r="AH42" i="103"/>
  <c r="AI42" i="103"/>
  <c r="AJ42" i="103"/>
  <c r="AK42" i="103"/>
  <c r="AL42" i="103"/>
  <c r="AM42" i="103"/>
  <c r="AN42" i="103"/>
  <c r="AO42" i="103"/>
  <c r="AP42" i="103"/>
  <c r="AQ42" i="103"/>
  <c r="AR42" i="103"/>
  <c r="AS42" i="103"/>
  <c r="AT42" i="103"/>
  <c r="AU42" i="103"/>
  <c r="AV42" i="103"/>
  <c r="D43" i="103"/>
  <c r="E43" i="103"/>
  <c r="F43" i="103"/>
  <c r="G43" i="103"/>
  <c r="H43" i="103"/>
  <c r="I43" i="103"/>
  <c r="J43" i="103"/>
  <c r="K43" i="103"/>
  <c r="L43" i="103"/>
  <c r="M43" i="103"/>
  <c r="N43" i="103"/>
  <c r="O43" i="103"/>
  <c r="P43" i="103"/>
  <c r="Q43" i="103"/>
  <c r="R43" i="103"/>
  <c r="S43" i="103"/>
  <c r="T43" i="103"/>
  <c r="U43" i="103"/>
  <c r="V43" i="103"/>
  <c r="W43" i="103"/>
  <c r="X43" i="103"/>
  <c r="Y43" i="103"/>
  <c r="Z43" i="103"/>
  <c r="AA43" i="103"/>
  <c r="AB43" i="103"/>
  <c r="AC43" i="103"/>
  <c r="AD43" i="103"/>
  <c r="AE43" i="103"/>
  <c r="AF43" i="103"/>
  <c r="AG43" i="103"/>
  <c r="AH43" i="103"/>
  <c r="AI43" i="103"/>
  <c r="AJ43" i="103"/>
  <c r="AK43" i="103"/>
  <c r="AL43" i="103"/>
  <c r="AM43" i="103"/>
  <c r="AN43" i="103"/>
  <c r="AO43" i="103"/>
  <c r="AP43" i="103"/>
  <c r="AQ43" i="103"/>
  <c r="AR43" i="103"/>
  <c r="AS43" i="103"/>
  <c r="AT43" i="103"/>
  <c r="AU43" i="103"/>
  <c r="AV43" i="103"/>
  <c r="D44" i="103"/>
  <c r="E44" i="103"/>
  <c r="F44" i="103"/>
  <c r="G44" i="103"/>
  <c r="H44" i="103"/>
  <c r="I44" i="103"/>
  <c r="J44" i="103"/>
  <c r="K44" i="103"/>
  <c r="L44" i="103"/>
  <c r="M44" i="103"/>
  <c r="N44" i="103"/>
  <c r="O44" i="103"/>
  <c r="P44" i="103"/>
  <c r="Q44" i="103"/>
  <c r="R44" i="103"/>
  <c r="S44" i="103"/>
  <c r="T44" i="103"/>
  <c r="U44" i="103"/>
  <c r="V44" i="103"/>
  <c r="W44" i="103"/>
  <c r="X44" i="103"/>
  <c r="Y44" i="103"/>
  <c r="Z44" i="103"/>
  <c r="AA44" i="103"/>
  <c r="AB44" i="103"/>
  <c r="AC44" i="103"/>
  <c r="AD44" i="103"/>
  <c r="AE44" i="103"/>
  <c r="AF44" i="103"/>
  <c r="AG44" i="103"/>
  <c r="AH44" i="103"/>
  <c r="AI44" i="103"/>
  <c r="AJ44" i="103"/>
  <c r="AK44" i="103"/>
  <c r="AL44" i="103"/>
  <c r="AM44" i="103"/>
  <c r="AN44" i="103"/>
  <c r="AO44" i="103"/>
  <c r="AP44" i="103"/>
  <c r="AQ44" i="103"/>
  <c r="AR44" i="103"/>
  <c r="AS44" i="103"/>
  <c r="AT44" i="103"/>
  <c r="AU44" i="103"/>
  <c r="AV44" i="103"/>
  <c r="D45" i="103"/>
  <c r="E45" i="103"/>
  <c r="F45" i="103"/>
  <c r="G45" i="103"/>
  <c r="H45" i="103"/>
  <c r="I45" i="103"/>
  <c r="J45" i="103"/>
  <c r="K45" i="103"/>
  <c r="L45" i="103"/>
  <c r="M45" i="103"/>
  <c r="N45" i="103"/>
  <c r="O45" i="103"/>
  <c r="P45" i="103"/>
  <c r="Q45" i="103"/>
  <c r="R45" i="103"/>
  <c r="S45" i="103"/>
  <c r="T45" i="103"/>
  <c r="U45" i="103"/>
  <c r="V45" i="103"/>
  <c r="W45" i="103"/>
  <c r="X45" i="103"/>
  <c r="Y45" i="103"/>
  <c r="Z45" i="103"/>
  <c r="AA45" i="103"/>
  <c r="AB45" i="103"/>
  <c r="AC45" i="103"/>
  <c r="AD45" i="103"/>
  <c r="AE45" i="103"/>
  <c r="AF45" i="103"/>
  <c r="AG45" i="103"/>
  <c r="AH45" i="103"/>
  <c r="AI45" i="103"/>
  <c r="AJ45" i="103"/>
  <c r="AK45" i="103"/>
  <c r="AL45" i="103"/>
  <c r="AM45" i="103"/>
  <c r="AN45" i="103"/>
  <c r="AO45" i="103"/>
  <c r="AP45" i="103"/>
  <c r="AQ45" i="103"/>
  <c r="AR45" i="103"/>
  <c r="AS45" i="103"/>
  <c r="AT45" i="103"/>
  <c r="AU45" i="103"/>
  <c r="AV45" i="103"/>
  <c r="D46" i="103"/>
  <c r="E46" i="103"/>
  <c r="F46" i="103"/>
  <c r="G46" i="103"/>
  <c r="H46" i="103"/>
  <c r="I46" i="103"/>
  <c r="J46" i="103"/>
  <c r="K46" i="103"/>
  <c r="L46" i="103"/>
  <c r="M46" i="103"/>
  <c r="N46" i="103"/>
  <c r="O46" i="103"/>
  <c r="P46" i="103"/>
  <c r="Q46" i="103"/>
  <c r="R46" i="103"/>
  <c r="S46" i="103"/>
  <c r="T46" i="103"/>
  <c r="U46" i="103"/>
  <c r="V46" i="103"/>
  <c r="W46" i="103"/>
  <c r="X46" i="103"/>
  <c r="Y46" i="103"/>
  <c r="Z46" i="103"/>
  <c r="AA46" i="103"/>
  <c r="AB46" i="103"/>
  <c r="AC46" i="103"/>
  <c r="AD46" i="103"/>
  <c r="AE46" i="103"/>
  <c r="AF46" i="103"/>
  <c r="AG46" i="103"/>
  <c r="AH46" i="103"/>
  <c r="AI46" i="103"/>
  <c r="AJ46" i="103"/>
  <c r="AK46" i="103"/>
  <c r="AL46" i="103"/>
  <c r="AM46" i="103"/>
  <c r="AN46" i="103"/>
  <c r="AO46" i="103"/>
  <c r="AP46" i="103"/>
  <c r="AQ46" i="103"/>
  <c r="AR46" i="103"/>
  <c r="AS46" i="103"/>
  <c r="AT46" i="103"/>
  <c r="AU46" i="103"/>
  <c r="AV46" i="103"/>
  <c r="C22" i="103"/>
  <c r="C23" i="103"/>
  <c r="C24" i="103"/>
  <c r="C25" i="103"/>
  <c r="C26" i="103"/>
  <c r="C27" i="103"/>
  <c r="C28" i="103"/>
  <c r="C29" i="103"/>
  <c r="C30" i="103"/>
  <c r="C31" i="103"/>
  <c r="C32" i="103"/>
  <c r="C33" i="103"/>
  <c r="C34" i="103"/>
  <c r="C35" i="103"/>
  <c r="C36" i="103"/>
  <c r="C37" i="103"/>
  <c r="C38" i="103"/>
  <c r="C39" i="103"/>
  <c r="C40" i="103"/>
  <c r="C41" i="103"/>
  <c r="C42" i="103"/>
  <c r="C43" i="103"/>
  <c r="C44" i="103"/>
  <c r="C45" i="103"/>
  <c r="C46" i="103"/>
  <c r="B23" i="103"/>
  <c r="B24" i="103"/>
  <c r="B25" i="103"/>
  <c r="B26" i="103"/>
  <c r="B27" i="103"/>
  <c r="B28" i="103"/>
  <c r="B29" i="103"/>
  <c r="B30" i="103"/>
  <c r="B31" i="103"/>
  <c r="B32" i="103"/>
  <c r="B33" i="103"/>
  <c r="B34" i="103"/>
  <c r="B35" i="103"/>
  <c r="B36" i="103"/>
  <c r="B37" i="103"/>
  <c r="B38" i="103"/>
  <c r="B39" i="103"/>
  <c r="B40" i="103"/>
  <c r="B41" i="103"/>
  <c r="B42" i="103"/>
  <c r="B43" i="103"/>
  <c r="B44" i="103"/>
  <c r="B45" i="103"/>
  <c r="B46" i="103"/>
  <c r="B22" i="103"/>
  <c r="D21" i="103"/>
  <c r="E21" i="103"/>
  <c r="F21" i="103"/>
  <c r="G21" i="103"/>
  <c r="H21" i="103"/>
  <c r="I21" i="103"/>
  <c r="J21" i="103"/>
  <c r="K21" i="103"/>
  <c r="L21" i="103"/>
  <c r="M21" i="103"/>
  <c r="N21" i="103"/>
  <c r="O21" i="103"/>
  <c r="P21" i="103"/>
  <c r="Q21" i="103"/>
  <c r="R21" i="103"/>
  <c r="S21" i="103"/>
  <c r="T21" i="103"/>
  <c r="U21" i="103"/>
  <c r="V21" i="103"/>
  <c r="W21" i="103"/>
  <c r="X21" i="103"/>
  <c r="Y21" i="103"/>
  <c r="Z21" i="103"/>
  <c r="AA21" i="103"/>
  <c r="AB21" i="103"/>
  <c r="AC21" i="103"/>
  <c r="AD21" i="103"/>
  <c r="AE21" i="103"/>
  <c r="AF21" i="103"/>
  <c r="AG21" i="103"/>
  <c r="AH21" i="103"/>
  <c r="AI21" i="103"/>
  <c r="AJ21" i="103"/>
  <c r="AK21" i="103"/>
  <c r="AL21" i="103"/>
  <c r="AM21" i="103"/>
  <c r="AN21" i="103"/>
  <c r="AO21" i="103"/>
  <c r="AP21" i="103"/>
  <c r="AQ21" i="103"/>
  <c r="AR21" i="103"/>
  <c r="AS21" i="103"/>
  <c r="AT21" i="103"/>
  <c r="AU21" i="103"/>
  <c r="AV21" i="103"/>
  <c r="C21" i="103"/>
  <c r="B21" i="103"/>
  <c r="C342" i="103" l="1"/>
  <c r="D342" i="103"/>
  <c r="E342" i="103"/>
  <c r="F342" i="103"/>
  <c r="G342" i="103"/>
  <c r="H342" i="103"/>
  <c r="I342" i="103"/>
  <c r="J342" i="103"/>
  <c r="K342" i="103"/>
  <c r="L342" i="103"/>
  <c r="M342" i="103"/>
  <c r="N342" i="103"/>
  <c r="Q342" i="103"/>
  <c r="R342" i="103"/>
  <c r="S342" i="103"/>
  <c r="T342" i="103"/>
  <c r="U342" i="103"/>
  <c r="V342" i="103"/>
  <c r="W342" i="103"/>
  <c r="X342" i="103"/>
  <c r="Y342" i="103"/>
  <c r="Z342" i="103"/>
  <c r="AA342" i="103"/>
  <c r="AB342" i="103"/>
  <c r="AC342" i="103"/>
  <c r="AD342" i="103"/>
  <c r="AE342" i="103"/>
  <c r="AF342" i="103"/>
  <c r="AG342" i="103"/>
  <c r="AH342" i="103"/>
  <c r="AI342" i="103"/>
  <c r="AJ342" i="103"/>
  <c r="AK342" i="103"/>
  <c r="AL342" i="103"/>
  <c r="AM342" i="103"/>
  <c r="AN342" i="103"/>
  <c r="AO342" i="103"/>
  <c r="AP342" i="103"/>
  <c r="AQ342" i="103"/>
  <c r="AR342" i="103"/>
  <c r="AS342" i="103"/>
  <c r="AT342" i="103"/>
  <c r="AU342" i="103"/>
  <c r="AV342" i="103"/>
  <c r="B342" i="103"/>
  <c r="C331" i="103"/>
  <c r="D331" i="103"/>
  <c r="E331" i="103"/>
  <c r="F331" i="103"/>
  <c r="G331" i="103"/>
  <c r="H331" i="103"/>
  <c r="I331" i="103"/>
  <c r="J331" i="103"/>
  <c r="K331" i="103"/>
  <c r="L331" i="103"/>
  <c r="M331" i="103"/>
  <c r="N331" i="103"/>
  <c r="Q331" i="103"/>
  <c r="R331" i="103"/>
  <c r="S331" i="103"/>
  <c r="T331" i="103"/>
  <c r="U331" i="103"/>
  <c r="V331" i="103"/>
  <c r="W331" i="103"/>
  <c r="X331" i="103"/>
  <c r="Y331" i="103"/>
  <c r="Z331" i="103"/>
  <c r="AA331" i="103"/>
  <c r="AB331" i="103"/>
  <c r="AC331" i="103"/>
  <c r="AD331" i="103"/>
  <c r="AE331" i="103"/>
  <c r="AF331" i="103"/>
  <c r="AG331" i="103"/>
  <c r="AH331" i="103"/>
  <c r="AI331" i="103"/>
  <c r="AJ331" i="103"/>
  <c r="AK331" i="103"/>
  <c r="AL331" i="103"/>
  <c r="AM331" i="103"/>
  <c r="AN331" i="103"/>
  <c r="AO331" i="103"/>
  <c r="AP331" i="103"/>
  <c r="AQ331" i="103"/>
  <c r="AR331" i="103"/>
  <c r="AS331" i="103"/>
  <c r="AT331" i="103"/>
  <c r="AU331" i="103"/>
  <c r="AV331" i="103"/>
  <c r="B331" i="103"/>
  <c r="C298" i="103"/>
  <c r="D298" i="103"/>
  <c r="E298" i="103"/>
  <c r="F298" i="103"/>
  <c r="G298" i="103"/>
  <c r="H298" i="103"/>
  <c r="I298" i="103"/>
  <c r="J298" i="103"/>
  <c r="K298" i="103"/>
  <c r="L298" i="103"/>
  <c r="M298" i="103"/>
  <c r="N298" i="103"/>
  <c r="Q298" i="103"/>
  <c r="R298" i="103"/>
  <c r="S298" i="103"/>
  <c r="T298" i="103"/>
  <c r="U298" i="103"/>
  <c r="V298" i="103"/>
  <c r="W298" i="103"/>
  <c r="X298" i="103"/>
  <c r="Y298" i="103"/>
  <c r="Z298" i="103"/>
  <c r="AA298" i="103"/>
  <c r="AB298" i="103"/>
  <c r="AC298" i="103"/>
  <c r="AD298" i="103"/>
  <c r="AE298" i="103"/>
  <c r="AF298" i="103"/>
  <c r="AG298" i="103"/>
  <c r="AH298" i="103"/>
  <c r="AI298" i="103"/>
  <c r="AJ298" i="103"/>
  <c r="AK298" i="103"/>
  <c r="AL298" i="103"/>
  <c r="AM298" i="103"/>
  <c r="AN298" i="103"/>
  <c r="AO298" i="103"/>
  <c r="AP298" i="103"/>
  <c r="AQ298" i="103"/>
  <c r="AR298" i="103"/>
  <c r="AS298" i="103"/>
  <c r="AT298" i="103"/>
  <c r="AU298" i="103"/>
  <c r="AV298" i="103"/>
  <c r="B298" i="103"/>
  <c r="C287" i="103"/>
  <c r="D287" i="103"/>
  <c r="E287" i="103"/>
  <c r="F287" i="103"/>
  <c r="G287" i="103"/>
  <c r="H287" i="103"/>
  <c r="I287" i="103"/>
  <c r="J287" i="103"/>
  <c r="K287" i="103"/>
  <c r="L287" i="103"/>
  <c r="M287" i="103"/>
  <c r="N287" i="103"/>
  <c r="Q287" i="103"/>
  <c r="R287" i="103"/>
  <c r="S287" i="103"/>
  <c r="T287" i="103"/>
  <c r="U287" i="103"/>
  <c r="V287" i="103"/>
  <c r="W287" i="103"/>
  <c r="X287" i="103"/>
  <c r="Y287" i="103"/>
  <c r="Z287" i="103"/>
  <c r="AA287" i="103"/>
  <c r="AB287" i="103"/>
  <c r="AC287" i="103"/>
  <c r="AD287" i="103"/>
  <c r="AE287" i="103"/>
  <c r="AF287" i="103"/>
  <c r="AG287" i="103"/>
  <c r="AH287" i="103"/>
  <c r="AI287" i="103"/>
  <c r="AJ287" i="103"/>
  <c r="AK287" i="103"/>
  <c r="AL287" i="103"/>
  <c r="AM287" i="103"/>
  <c r="AN287" i="103"/>
  <c r="AO287" i="103"/>
  <c r="AP287" i="103"/>
  <c r="AQ287" i="103"/>
  <c r="AR287" i="103"/>
  <c r="AS287" i="103"/>
  <c r="AT287" i="103"/>
  <c r="AU287" i="103"/>
  <c r="AV287" i="103"/>
  <c r="B287" i="103"/>
  <c r="C249" i="103"/>
  <c r="D249" i="103"/>
  <c r="E249" i="103"/>
  <c r="F249" i="103"/>
  <c r="G249" i="103"/>
  <c r="H249" i="103"/>
  <c r="I249" i="103"/>
  <c r="J249" i="103"/>
  <c r="K249" i="103"/>
  <c r="L249" i="103"/>
  <c r="M249" i="103"/>
  <c r="N249" i="103"/>
  <c r="Q249" i="103"/>
  <c r="R249" i="103"/>
  <c r="S249" i="103"/>
  <c r="T249" i="103"/>
  <c r="U249" i="103"/>
  <c r="V249" i="103"/>
  <c r="W249" i="103"/>
  <c r="X249" i="103"/>
  <c r="Y249" i="103"/>
  <c r="Z249" i="103"/>
  <c r="AA249" i="103"/>
  <c r="AB249" i="103"/>
  <c r="AC249" i="103"/>
  <c r="AD249" i="103"/>
  <c r="AE249" i="103"/>
  <c r="AF249" i="103"/>
  <c r="AG249" i="103"/>
  <c r="AH249" i="103"/>
  <c r="AI249" i="103"/>
  <c r="AJ249" i="103"/>
  <c r="AK249" i="103"/>
  <c r="AL249" i="103"/>
  <c r="AM249" i="103"/>
  <c r="AN249" i="103"/>
  <c r="AO249" i="103"/>
  <c r="AP249" i="103"/>
  <c r="AQ249" i="103"/>
  <c r="AR249" i="103"/>
  <c r="AS249" i="103"/>
  <c r="AT249" i="103"/>
  <c r="AU249" i="103"/>
  <c r="AV249" i="103"/>
  <c r="B249" i="103"/>
  <c r="C224" i="103"/>
  <c r="D224" i="103"/>
  <c r="E224" i="103"/>
  <c r="F224" i="103"/>
  <c r="G224" i="103"/>
  <c r="H224" i="103"/>
  <c r="I224" i="103"/>
  <c r="J224" i="103"/>
  <c r="K224" i="103"/>
  <c r="L224" i="103"/>
  <c r="M224" i="103"/>
  <c r="N224" i="103"/>
  <c r="O224" i="103"/>
  <c r="Q224" i="103"/>
  <c r="R224" i="103"/>
  <c r="S224" i="103"/>
  <c r="T224" i="103"/>
  <c r="U224" i="103"/>
  <c r="V224" i="103"/>
  <c r="W224" i="103"/>
  <c r="X224" i="103"/>
  <c r="Y224" i="103"/>
  <c r="Z224" i="103"/>
  <c r="AA224" i="103"/>
  <c r="AB224" i="103"/>
  <c r="AC224" i="103"/>
  <c r="AD224" i="103"/>
  <c r="AE224" i="103"/>
  <c r="AF224" i="103"/>
  <c r="AG224" i="103"/>
  <c r="AH224" i="103"/>
  <c r="AI224" i="103"/>
  <c r="AJ224" i="103"/>
  <c r="AK224" i="103"/>
  <c r="AL224" i="103"/>
  <c r="AM224" i="103"/>
  <c r="AN224" i="103"/>
  <c r="AO224" i="103"/>
  <c r="AP224" i="103"/>
  <c r="AQ224" i="103"/>
  <c r="AR224" i="103"/>
  <c r="AS224" i="103"/>
  <c r="AT224" i="103"/>
  <c r="AU224" i="103"/>
  <c r="AV224" i="103"/>
  <c r="B224" i="103"/>
  <c r="C208" i="103"/>
  <c r="D208" i="103"/>
  <c r="E208" i="103"/>
  <c r="F208" i="103"/>
  <c r="G208" i="103"/>
  <c r="H208" i="103"/>
  <c r="I208" i="103"/>
  <c r="J208" i="103"/>
  <c r="K208" i="103"/>
  <c r="L208" i="103"/>
  <c r="M208" i="103"/>
  <c r="N208" i="103"/>
  <c r="Q208" i="103"/>
  <c r="R208" i="103"/>
  <c r="S208" i="103"/>
  <c r="T208" i="103"/>
  <c r="U208" i="103"/>
  <c r="V208" i="103"/>
  <c r="W208" i="103"/>
  <c r="X208" i="103"/>
  <c r="Y208" i="103"/>
  <c r="Z208" i="103"/>
  <c r="AA208" i="103"/>
  <c r="AB208" i="103"/>
  <c r="AC208" i="103"/>
  <c r="AD208" i="103"/>
  <c r="AE208" i="103"/>
  <c r="AF208" i="103"/>
  <c r="AG208" i="103"/>
  <c r="AH208" i="103"/>
  <c r="AI208" i="103"/>
  <c r="AJ208" i="103"/>
  <c r="AK208" i="103"/>
  <c r="AL208" i="103"/>
  <c r="AM208" i="103"/>
  <c r="AN208" i="103"/>
  <c r="AO208" i="103"/>
  <c r="AP208" i="103"/>
  <c r="AQ208" i="103"/>
  <c r="AR208" i="103"/>
  <c r="AS208" i="103"/>
  <c r="AT208" i="103"/>
  <c r="AU208" i="103"/>
  <c r="AV208" i="103"/>
  <c r="B208" i="103"/>
  <c r="C186" i="103"/>
  <c r="D186" i="103"/>
  <c r="E186" i="103"/>
  <c r="F186" i="103"/>
  <c r="G186" i="103"/>
  <c r="H186" i="103"/>
  <c r="I186" i="103"/>
  <c r="J186" i="103"/>
  <c r="K186" i="103"/>
  <c r="L186" i="103"/>
  <c r="M186" i="103"/>
  <c r="N186" i="103"/>
  <c r="Q186" i="103"/>
  <c r="R186" i="103"/>
  <c r="S186" i="103"/>
  <c r="T186" i="103"/>
  <c r="U186" i="103"/>
  <c r="V186" i="103"/>
  <c r="W186" i="103"/>
  <c r="X186" i="103"/>
  <c r="Y186" i="103"/>
  <c r="Z186" i="103"/>
  <c r="AA186" i="103"/>
  <c r="AB186" i="103"/>
  <c r="AC186" i="103"/>
  <c r="AD186" i="103"/>
  <c r="AE186" i="103"/>
  <c r="AF186" i="103"/>
  <c r="AG186" i="103"/>
  <c r="AH186" i="103"/>
  <c r="AI186" i="103"/>
  <c r="AJ186" i="103"/>
  <c r="AK186" i="103"/>
  <c r="AL186" i="103"/>
  <c r="AM186" i="103"/>
  <c r="AN186" i="103"/>
  <c r="AO186" i="103"/>
  <c r="AP186" i="103"/>
  <c r="AQ186" i="103"/>
  <c r="AR186" i="103"/>
  <c r="AS186" i="103"/>
  <c r="AT186" i="103"/>
  <c r="AU186" i="103"/>
  <c r="AV186" i="103"/>
  <c r="B186" i="103"/>
  <c r="C171" i="103"/>
  <c r="D171" i="103"/>
  <c r="E171" i="103"/>
  <c r="F171" i="103"/>
  <c r="G171" i="103"/>
  <c r="H171" i="103"/>
  <c r="I171" i="103"/>
  <c r="J171" i="103"/>
  <c r="K171" i="103"/>
  <c r="L171" i="103"/>
  <c r="M171" i="103"/>
  <c r="N171" i="103"/>
  <c r="Q171" i="103"/>
  <c r="R171" i="103"/>
  <c r="S171" i="103"/>
  <c r="T171" i="103"/>
  <c r="U171" i="103"/>
  <c r="V171" i="103"/>
  <c r="W171" i="103"/>
  <c r="X171" i="103"/>
  <c r="Y171" i="103"/>
  <c r="Z171" i="103"/>
  <c r="AA171" i="103"/>
  <c r="AB171" i="103"/>
  <c r="AC171" i="103"/>
  <c r="AD171" i="103"/>
  <c r="AE171" i="103"/>
  <c r="AF171" i="103"/>
  <c r="AG171" i="103"/>
  <c r="AH171" i="103"/>
  <c r="AI171" i="103"/>
  <c r="AJ171" i="103"/>
  <c r="AK171" i="103"/>
  <c r="AL171" i="103"/>
  <c r="AM171" i="103"/>
  <c r="AN171" i="103"/>
  <c r="AO171" i="103"/>
  <c r="AP171" i="103"/>
  <c r="AQ171" i="103"/>
  <c r="AR171" i="103"/>
  <c r="AS171" i="103"/>
  <c r="AT171" i="103"/>
  <c r="AU171" i="103"/>
  <c r="AV171" i="103"/>
  <c r="B171" i="103"/>
  <c r="C159" i="103"/>
  <c r="D159" i="103"/>
  <c r="E159" i="103"/>
  <c r="F159" i="103"/>
  <c r="G159" i="103"/>
  <c r="H159" i="103"/>
  <c r="I159" i="103"/>
  <c r="J159" i="103"/>
  <c r="K159" i="103"/>
  <c r="L159" i="103"/>
  <c r="M159" i="103"/>
  <c r="N159" i="103"/>
  <c r="Q159" i="103"/>
  <c r="R159" i="103"/>
  <c r="S159" i="103"/>
  <c r="T159" i="103"/>
  <c r="U159" i="103"/>
  <c r="V159" i="103"/>
  <c r="W159" i="103"/>
  <c r="X159" i="103"/>
  <c r="Y159" i="103"/>
  <c r="Z159" i="103"/>
  <c r="AA159" i="103"/>
  <c r="AB159" i="103"/>
  <c r="AC159" i="103"/>
  <c r="AD159" i="103"/>
  <c r="AE159" i="103"/>
  <c r="AF159" i="103"/>
  <c r="AG159" i="103"/>
  <c r="AH159" i="103"/>
  <c r="AI159" i="103"/>
  <c r="AJ159" i="103"/>
  <c r="AK159" i="103"/>
  <c r="AL159" i="103"/>
  <c r="AM159" i="103"/>
  <c r="AN159" i="103"/>
  <c r="AO159" i="103"/>
  <c r="AP159" i="103"/>
  <c r="AQ159" i="103"/>
  <c r="AR159" i="103"/>
  <c r="AS159" i="103"/>
  <c r="AT159" i="103"/>
  <c r="AU159" i="103"/>
  <c r="AV159" i="103"/>
  <c r="B159" i="103"/>
  <c r="C150" i="103"/>
  <c r="D150" i="103"/>
  <c r="E150" i="103"/>
  <c r="F150" i="103"/>
  <c r="G150" i="103"/>
  <c r="H150" i="103"/>
  <c r="I150" i="103"/>
  <c r="J150" i="103"/>
  <c r="K150" i="103"/>
  <c r="L150" i="103"/>
  <c r="M150" i="103"/>
  <c r="N150" i="103"/>
  <c r="Q150" i="103"/>
  <c r="R150" i="103"/>
  <c r="S150" i="103"/>
  <c r="T150" i="103"/>
  <c r="U150" i="103"/>
  <c r="V150" i="103"/>
  <c r="W150" i="103"/>
  <c r="X150" i="103"/>
  <c r="Y150" i="103"/>
  <c r="Z150" i="103"/>
  <c r="AA150" i="103"/>
  <c r="AB150" i="103"/>
  <c r="AC150" i="103"/>
  <c r="AD150" i="103"/>
  <c r="AE150" i="103"/>
  <c r="AF150" i="103"/>
  <c r="AG150" i="103"/>
  <c r="AH150" i="103"/>
  <c r="AI150" i="103"/>
  <c r="AJ150" i="103"/>
  <c r="AK150" i="103"/>
  <c r="AL150" i="103"/>
  <c r="AM150" i="103"/>
  <c r="AN150" i="103"/>
  <c r="AO150" i="103"/>
  <c r="AP150" i="103"/>
  <c r="AQ150" i="103"/>
  <c r="AR150" i="103"/>
  <c r="AS150" i="103"/>
  <c r="AT150" i="103"/>
  <c r="AU150" i="103"/>
  <c r="AV150" i="103"/>
  <c r="B150" i="103"/>
  <c r="C137" i="103"/>
  <c r="D137" i="103"/>
  <c r="E137" i="103"/>
  <c r="F137" i="103"/>
  <c r="G137" i="103"/>
  <c r="H137" i="103"/>
  <c r="I137" i="103"/>
  <c r="J137" i="103"/>
  <c r="K137" i="103"/>
  <c r="L137" i="103"/>
  <c r="M137" i="103"/>
  <c r="N137" i="103"/>
  <c r="Q137" i="103"/>
  <c r="R137" i="103"/>
  <c r="S137" i="103"/>
  <c r="T137" i="103"/>
  <c r="U137" i="103"/>
  <c r="V137" i="103"/>
  <c r="W137" i="103"/>
  <c r="X137" i="103"/>
  <c r="Y137" i="103"/>
  <c r="Z137" i="103"/>
  <c r="AA137" i="103"/>
  <c r="AB137" i="103"/>
  <c r="AC137" i="103"/>
  <c r="AD137" i="103"/>
  <c r="AE137" i="103"/>
  <c r="AF137" i="103"/>
  <c r="AG137" i="103"/>
  <c r="AH137" i="103"/>
  <c r="AI137" i="103"/>
  <c r="AJ137" i="103"/>
  <c r="AK137" i="103"/>
  <c r="AL137" i="103"/>
  <c r="AM137" i="103"/>
  <c r="AN137" i="103"/>
  <c r="AO137" i="103"/>
  <c r="AP137" i="103"/>
  <c r="AQ137" i="103"/>
  <c r="AR137" i="103"/>
  <c r="AS137" i="103"/>
  <c r="AT137" i="103"/>
  <c r="AU137" i="103"/>
  <c r="AV137" i="103"/>
  <c r="B137" i="103"/>
  <c r="C111" i="103"/>
  <c r="D111" i="103"/>
  <c r="E111" i="103"/>
  <c r="F111" i="103"/>
  <c r="G111" i="103"/>
  <c r="H111" i="103"/>
  <c r="I111" i="103"/>
  <c r="J111" i="103"/>
  <c r="K111" i="103"/>
  <c r="L111" i="103"/>
  <c r="M111" i="103"/>
  <c r="N111" i="103"/>
  <c r="Q111" i="103"/>
  <c r="R111" i="103"/>
  <c r="S111" i="103"/>
  <c r="T111" i="103"/>
  <c r="U111" i="103"/>
  <c r="V111" i="103"/>
  <c r="W111" i="103"/>
  <c r="X111" i="103"/>
  <c r="Y111" i="103"/>
  <c r="Z111" i="103"/>
  <c r="AA111" i="103"/>
  <c r="AB111" i="103"/>
  <c r="AC111" i="103"/>
  <c r="AD111" i="103"/>
  <c r="AE111" i="103"/>
  <c r="AF111" i="103"/>
  <c r="AG111" i="103"/>
  <c r="AH111" i="103"/>
  <c r="AI111" i="103"/>
  <c r="AJ111" i="103"/>
  <c r="AK111" i="103"/>
  <c r="AL111" i="103"/>
  <c r="AM111" i="103"/>
  <c r="AN111" i="103"/>
  <c r="AO111" i="103"/>
  <c r="AP111" i="103"/>
  <c r="AQ111" i="103"/>
  <c r="AR111" i="103"/>
  <c r="AS111" i="103"/>
  <c r="AT111" i="103"/>
  <c r="AU111" i="103"/>
  <c r="AV111" i="103"/>
  <c r="B111" i="103"/>
  <c r="C97" i="103"/>
  <c r="D97" i="103"/>
  <c r="E97" i="103"/>
  <c r="F97" i="103"/>
  <c r="G97" i="103"/>
  <c r="H97" i="103"/>
  <c r="I97" i="103"/>
  <c r="J97" i="103"/>
  <c r="K97" i="103"/>
  <c r="L97" i="103"/>
  <c r="M97" i="103"/>
  <c r="N97" i="103"/>
  <c r="P97" i="103"/>
  <c r="Q97" i="103"/>
  <c r="R97" i="103"/>
  <c r="S97" i="103"/>
  <c r="T97" i="103"/>
  <c r="U97" i="103"/>
  <c r="V97" i="103"/>
  <c r="W97" i="103"/>
  <c r="X97" i="103"/>
  <c r="Y97" i="103"/>
  <c r="Z97" i="103"/>
  <c r="AA97" i="103"/>
  <c r="AB97" i="103"/>
  <c r="AC97" i="103"/>
  <c r="AD97" i="103"/>
  <c r="AE97" i="103"/>
  <c r="AF97" i="103"/>
  <c r="AG97" i="103"/>
  <c r="AH97" i="103"/>
  <c r="AI97" i="103"/>
  <c r="AJ97" i="103"/>
  <c r="AK97" i="103"/>
  <c r="AL97" i="103"/>
  <c r="AM97" i="103"/>
  <c r="AN97" i="103"/>
  <c r="AO97" i="103"/>
  <c r="AP97" i="103"/>
  <c r="AQ97" i="103"/>
  <c r="AR97" i="103"/>
  <c r="AS97" i="103"/>
  <c r="AT97" i="103"/>
  <c r="AU97" i="103"/>
  <c r="AV97" i="103"/>
  <c r="B97" i="103"/>
  <c r="C78" i="103"/>
  <c r="D78" i="103"/>
  <c r="E78" i="103"/>
  <c r="F78" i="103"/>
  <c r="G78" i="103"/>
  <c r="H78" i="103"/>
  <c r="I78" i="103"/>
  <c r="J78" i="103"/>
  <c r="K78" i="103"/>
  <c r="L78" i="103"/>
  <c r="M78" i="103"/>
  <c r="N78" i="103"/>
  <c r="Q78" i="103"/>
  <c r="R78" i="103"/>
  <c r="S78" i="103"/>
  <c r="T78" i="103"/>
  <c r="U78" i="103"/>
  <c r="V78" i="103"/>
  <c r="W78" i="103"/>
  <c r="X78" i="103"/>
  <c r="Y78" i="103"/>
  <c r="Z78" i="103"/>
  <c r="AA78" i="103"/>
  <c r="AB78" i="103"/>
  <c r="AC78" i="103"/>
  <c r="AD78" i="103"/>
  <c r="AE78" i="103"/>
  <c r="AF78" i="103"/>
  <c r="AG78" i="103"/>
  <c r="AH78" i="103"/>
  <c r="AI78" i="103"/>
  <c r="AJ78" i="103"/>
  <c r="AK78" i="103"/>
  <c r="AL78" i="103"/>
  <c r="AM78" i="103"/>
  <c r="AN78" i="103"/>
  <c r="AO78" i="103"/>
  <c r="AP78" i="103"/>
  <c r="AQ78" i="103"/>
  <c r="AR78" i="103"/>
  <c r="AS78" i="103"/>
  <c r="AT78" i="103"/>
  <c r="AU78" i="103"/>
  <c r="AV78" i="103"/>
  <c r="B78" i="103"/>
  <c r="C48" i="103"/>
  <c r="D48" i="103"/>
  <c r="E48" i="103"/>
  <c r="F48" i="103"/>
  <c r="G48" i="103"/>
  <c r="H48" i="103"/>
  <c r="I48" i="103"/>
  <c r="J48" i="103"/>
  <c r="K48" i="103"/>
  <c r="L48" i="103"/>
  <c r="M48" i="103"/>
  <c r="N48" i="103"/>
  <c r="Q48" i="103"/>
  <c r="R48" i="103"/>
  <c r="S48" i="103"/>
  <c r="T48" i="103"/>
  <c r="U48" i="103"/>
  <c r="V48" i="103"/>
  <c r="W48" i="103"/>
  <c r="X48" i="103"/>
  <c r="Y48" i="103"/>
  <c r="Z48" i="103"/>
  <c r="AA48" i="103"/>
  <c r="AB48" i="103"/>
  <c r="AC48" i="103"/>
  <c r="AD48" i="103"/>
  <c r="AE48" i="103"/>
  <c r="AF48" i="103"/>
  <c r="AG48" i="103"/>
  <c r="AH48" i="103"/>
  <c r="AI48" i="103"/>
  <c r="AJ48" i="103"/>
  <c r="AK48" i="103"/>
  <c r="AL48" i="103"/>
  <c r="AM48" i="103"/>
  <c r="AN48" i="103"/>
  <c r="AO48" i="103"/>
  <c r="AP48" i="103"/>
  <c r="AQ48" i="103"/>
  <c r="AR48" i="103"/>
  <c r="AS48" i="103"/>
  <c r="AT48" i="103"/>
  <c r="AU48" i="103"/>
  <c r="AV48" i="103"/>
  <c r="B48" i="103"/>
  <c r="C19" i="103"/>
  <c r="D19" i="103"/>
  <c r="E19" i="103"/>
  <c r="F19" i="103"/>
  <c r="G19" i="103"/>
  <c r="H19" i="103"/>
  <c r="I19" i="103"/>
  <c r="J19" i="103"/>
  <c r="K19" i="103"/>
  <c r="L19" i="103"/>
  <c r="M19" i="103"/>
  <c r="N19" i="103"/>
  <c r="Q19" i="103"/>
  <c r="R19" i="103"/>
  <c r="S19" i="103"/>
  <c r="T19" i="103"/>
  <c r="U19" i="103"/>
  <c r="V19" i="103"/>
  <c r="W19" i="103"/>
  <c r="X19" i="103"/>
  <c r="Y19" i="103"/>
  <c r="Z19" i="103"/>
  <c r="AA19" i="103"/>
  <c r="AB19" i="103"/>
  <c r="AC19" i="103"/>
  <c r="AD19" i="103"/>
  <c r="AE19" i="103"/>
  <c r="AF19" i="103"/>
  <c r="AG19" i="103"/>
  <c r="AH19" i="103"/>
  <c r="AI19" i="103"/>
  <c r="AJ19" i="103"/>
  <c r="AK19" i="103"/>
  <c r="AL19" i="103"/>
  <c r="AM19" i="103"/>
  <c r="AN19" i="103"/>
  <c r="AO19" i="103"/>
  <c r="AP19" i="103"/>
  <c r="AQ19" i="103"/>
  <c r="AR19" i="103"/>
  <c r="AS19" i="103"/>
  <c r="AT19" i="103"/>
  <c r="AU19" i="103"/>
  <c r="AV19" i="103"/>
  <c r="B19" i="103"/>
  <c r="P12" i="107"/>
  <c r="P16" i="107"/>
  <c r="P78" i="103" s="1"/>
  <c r="P17" i="107"/>
  <c r="P18" i="107"/>
  <c r="P111" i="103" s="1"/>
  <c r="P19" i="107"/>
  <c r="P137" i="103" s="1"/>
  <c r="P20" i="107"/>
  <c r="P150" i="103" s="1"/>
  <c r="P21" i="107"/>
  <c r="P159" i="103" s="1"/>
  <c r="P22" i="107"/>
  <c r="P171" i="103" s="1"/>
  <c r="P23" i="107"/>
  <c r="P186" i="103" s="1"/>
  <c r="P24" i="107"/>
  <c r="P208" i="103" s="1"/>
  <c r="P25" i="107"/>
  <c r="P224" i="103" s="1"/>
  <c r="P26" i="107"/>
  <c r="P249" i="103" s="1"/>
  <c r="P27" i="107"/>
  <c r="P270" i="103" s="1"/>
  <c r="P28" i="107"/>
  <c r="P287" i="103" s="1"/>
  <c r="P29" i="107"/>
  <c r="P298" i="103" s="1"/>
  <c r="P30" i="107"/>
  <c r="P331" i="103" s="1"/>
  <c r="P31" i="107"/>
  <c r="P342" i="103" s="1"/>
  <c r="P15" i="107"/>
  <c r="P48" i="103" s="1"/>
  <c r="P14" i="107"/>
  <c r="P19" i="103" s="1"/>
  <c r="O16" i="107"/>
  <c r="O78" i="103" s="1"/>
  <c r="O17" i="107"/>
  <c r="O97" i="103" s="1"/>
  <c r="O18" i="107"/>
  <c r="O111" i="103" s="1"/>
  <c r="O19" i="107"/>
  <c r="O137" i="103" s="1"/>
  <c r="O20" i="107"/>
  <c r="O150" i="103" s="1"/>
  <c r="O21" i="107"/>
  <c r="O159" i="103" s="1"/>
  <c r="O22" i="107"/>
  <c r="O171" i="103" s="1"/>
  <c r="O23" i="107"/>
  <c r="O186" i="103" s="1"/>
  <c r="O24" i="107"/>
  <c r="O208" i="103" s="1"/>
  <c r="O25" i="107"/>
  <c r="O26" i="107"/>
  <c r="O249" i="103" s="1"/>
  <c r="O27" i="107"/>
  <c r="O270" i="103" s="1"/>
  <c r="O28" i="107"/>
  <c r="O287" i="103" s="1"/>
  <c r="O29" i="107"/>
  <c r="O298" i="103" s="1"/>
  <c r="O30" i="107"/>
  <c r="O331" i="103" s="1"/>
  <c r="O31" i="107"/>
  <c r="O342" i="103" s="1"/>
  <c r="O15" i="107"/>
  <c r="O48" i="103" s="1"/>
  <c r="O14" i="107"/>
  <c r="O19" i="103" s="1"/>
  <c r="O12" i="107"/>
  <c r="F16" i="102" l="1"/>
  <c r="G16" i="102"/>
  <c r="H16" i="102"/>
  <c r="I16" i="102"/>
  <c r="J16" i="102"/>
  <c r="K16" i="102"/>
  <c r="L16" i="102"/>
  <c r="M16" i="102"/>
  <c r="N16" i="102"/>
  <c r="O16" i="102"/>
  <c r="P16" i="102"/>
  <c r="Q16" i="102"/>
  <c r="R16" i="102"/>
  <c r="S16" i="102"/>
  <c r="T16" i="102"/>
  <c r="U16" i="102"/>
  <c r="V16" i="102"/>
  <c r="W16" i="102"/>
  <c r="X16" i="102"/>
  <c r="Y16" i="102"/>
  <c r="Z16" i="102"/>
  <c r="AA16" i="102"/>
  <c r="AB16" i="102"/>
  <c r="AC16" i="102"/>
  <c r="AD16" i="102"/>
  <c r="AE16" i="102"/>
  <c r="AF16" i="102"/>
  <c r="AG16" i="102"/>
  <c r="AH16" i="102"/>
  <c r="AI16" i="102"/>
  <c r="AJ16" i="102"/>
  <c r="AK16" i="102"/>
  <c r="AL16" i="102"/>
  <c r="AM16" i="102"/>
  <c r="AN16" i="102"/>
  <c r="AO16" i="102"/>
  <c r="AP16" i="102"/>
  <c r="AQ16" i="102"/>
  <c r="AR16" i="102"/>
  <c r="AS16" i="102"/>
  <c r="AT16" i="102"/>
  <c r="AU16" i="102"/>
  <c r="AV16" i="102"/>
  <c r="AW16" i="102"/>
  <c r="F17" i="102"/>
  <c r="G17" i="102"/>
  <c r="H17" i="102"/>
  <c r="I17" i="102"/>
  <c r="J17" i="102"/>
  <c r="K17" i="102"/>
  <c r="L17" i="102"/>
  <c r="M17" i="102"/>
  <c r="N17" i="102"/>
  <c r="O17" i="102"/>
  <c r="P17" i="102"/>
  <c r="Q17" i="102"/>
  <c r="R17" i="102"/>
  <c r="S17" i="102"/>
  <c r="T17" i="102"/>
  <c r="U17" i="102"/>
  <c r="V17" i="102"/>
  <c r="W17" i="102"/>
  <c r="X17" i="102"/>
  <c r="Y17" i="102"/>
  <c r="Z17" i="102"/>
  <c r="AA17" i="102"/>
  <c r="AB17" i="102"/>
  <c r="AC17" i="102"/>
  <c r="AD17" i="102"/>
  <c r="AE17" i="102"/>
  <c r="AF17" i="102"/>
  <c r="AG17" i="102"/>
  <c r="AH17" i="102"/>
  <c r="AI17" i="102"/>
  <c r="AJ17" i="102"/>
  <c r="AK17" i="102"/>
  <c r="AL17" i="102"/>
  <c r="AM17" i="102"/>
  <c r="AN17" i="102"/>
  <c r="AO17" i="102"/>
  <c r="AP17" i="102"/>
  <c r="AQ17" i="102"/>
  <c r="AR17" i="102"/>
  <c r="AS17" i="102"/>
  <c r="AT17" i="102"/>
  <c r="AU17" i="102"/>
  <c r="AV17" i="102"/>
  <c r="AW17" i="102"/>
  <c r="D16" i="102"/>
  <c r="E16" i="102"/>
  <c r="D17" i="102"/>
  <c r="E17" i="102"/>
  <c r="C17" i="102"/>
  <c r="C16" i="102"/>
</calcChain>
</file>

<file path=xl/sharedStrings.xml><?xml version="1.0" encoding="utf-8"?>
<sst xmlns="http://schemas.openxmlformats.org/spreadsheetml/2006/main" count="2148" uniqueCount="795">
  <si>
    <t>Kunta</t>
  </si>
  <si>
    <t xml:space="preserve"> Asukas-</t>
  </si>
  <si>
    <t xml:space="preserve"> Tulo-</t>
  </si>
  <si>
    <t xml:space="preserve"> luku</t>
  </si>
  <si>
    <t xml:space="preserve"> vero-</t>
  </si>
  <si>
    <t>Pyhtää</t>
  </si>
  <si>
    <t>Pyhäjärvi</t>
  </si>
  <si>
    <t>31.12.</t>
  </si>
  <si>
    <t>€/as.</t>
  </si>
  <si>
    <t>tulot</t>
  </si>
  <si>
    <t>Akaa</t>
  </si>
  <si>
    <t>Jämsä</t>
  </si>
  <si>
    <t>Sastamala</t>
  </si>
  <si>
    <t>Mänttä-Vilppula</t>
  </si>
  <si>
    <t>Kemiönsaari</t>
  </si>
  <si>
    <t>Raasepori</t>
  </si>
  <si>
    <t>Siikalatva</t>
  </si>
  <si>
    <t>Salo</t>
  </si>
  <si>
    <t>Loimaa</t>
  </si>
  <si>
    <t>Riihimäki</t>
  </si>
  <si>
    <t>Forssa</t>
  </si>
  <si>
    <t>Kouvola</t>
  </si>
  <si>
    <t>Imatra</t>
  </si>
  <si>
    <t>Pieksämäki</t>
  </si>
  <si>
    <t>Kuopio</t>
  </si>
  <si>
    <t>Varkaus</t>
  </si>
  <si>
    <t>Joensuu</t>
  </si>
  <si>
    <t>Jyväskylä</t>
  </si>
  <si>
    <t>Joutsa</t>
  </si>
  <si>
    <t>Keuruu</t>
  </si>
  <si>
    <t>Äänekoski</t>
  </si>
  <si>
    <t>Seinäjoki</t>
  </si>
  <si>
    <t>Ylivieska</t>
  </si>
  <si>
    <t>Rovaniemi</t>
  </si>
  <si>
    <t>Vöyri</t>
  </si>
  <si>
    <t>Parainen</t>
  </si>
  <si>
    <t>Vero-</t>
  </si>
  <si>
    <t xml:space="preserve"> %</t>
  </si>
  <si>
    <t>Manner-Suomi</t>
  </si>
  <si>
    <t>minimi</t>
  </si>
  <si>
    <t>maksimi</t>
  </si>
  <si>
    <t>Kinnula</t>
  </si>
  <si>
    <t>Virolahti</t>
  </si>
  <si>
    <t>Luumäki</t>
  </si>
  <si>
    <t>Toimintatuotot,</t>
  </si>
  <si>
    <t>Kon-</t>
  </si>
  <si>
    <t>serni</t>
  </si>
  <si>
    <t xml:space="preserve">  Toimintakulut,</t>
  </si>
  <si>
    <t xml:space="preserve">  Toimintatuotot</t>
  </si>
  <si>
    <t xml:space="preserve">  %:a toiminta-</t>
  </si>
  <si>
    <t xml:space="preserve">       kuluista</t>
  </si>
  <si>
    <t xml:space="preserve"> Toimintakate,</t>
  </si>
  <si>
    <t xml:space="preserve">        €/as.</t>
  </si>
  <si>
    <t xml:space="preserve">         €/as.</t>
  </si>
  <si>
    <t xml:space="preserve">    Vuosikate,</t>
  </si>
  <si>
    <t xml:space="preserve">    Vuosikate</t>
  </si>
  <si>
    <t xml:space="preserve">   Tilikauden</t>
  </si>
  <si>
    <t xml:space="preserve">   tulos, €/as.</t>
  </si>
  <si>
    <t>Investointien oma-</t>
  </si>
  <si>
    <t xml:space="preserve">  hankintamenot</t>
  </si>
  <si>
    <t xml:space="preserve">    Investointien </t>
  </si>
  <si>
    <t xml:space="preserve">   tulorahoitus-%</t>
  </si>
  <si>
    <t xml:space="preserve">        kate</t>
  </si>
  <si>
    <t xml:space="preserve">   Rahavarat</t>
  </si>
  <si>
    <t xml:space="preserve">     Kassan </t>
  </si>
  <si>
    <t xml:space="preserve">  riittävyys, pv</t>
  </si>
  <si>
    <t xml:space="preserve">      €/as.</t>
  </si>
  <si>
    <t xml:space="preserve">    Lainakanta,</t>
  </si>
  <si>
    <t xml:space="preserve"> Lainasaamiset</t>
  </si>
  <si>
    <t xml:space="preserve">   velkaantu-</t>
  </si>
  <si>
    <t xml:space="preserve">   neisuus, %</t>
  </si>
  <si>
    <t xml:space="preserve">  Suhteellinen</t>
  </si>
  <si>
    <t xml:space="preserve">  alijäämä, €/as.</t>
  </si>
  <si>
    <t xml:space="preserve">   Kertynyt yli-/</t>
  </si>
  <si>
    <t>Tuloslaskelman tunnusluvut:</t>
  </si>
  <si>
    <t>Rahoituslaskelman tunnusluvut:</t>
  </si>
  <si>
    <t>Taseen tunnusluvut:</t>
  </si>
  <si>
    <t>Toiminnan ja investointien</t>
  </si>
  <si>
    <t xml:space="preserve">        rahavirta, €/as.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</si>
  <si>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</si>
  <si>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</si>
  <si>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</si>
  <si>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</si>
  <si>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</si>
  <si>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</si>
  <si>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</si>
  <si>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</si>
  <si>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</si>
  <si>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</si>
  <si>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</si>
  <si>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</si>
  <si>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</si>
  <si>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</si>
  <si>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</si>
  <si>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</si>
  <si>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</si>
  <si>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</si>
  <si>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</si>
  <si>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</si>
  <si>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</si>
  <si>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</si>
  <si>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</si>
  <si>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</si>
  <si>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</si>
  <si>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</si>
  <si>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</si>
  <si>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</si>
  <si>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</si>
  <si>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</si>
  <si>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</si>
  <si>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</si>
  <si>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</si>
  <si>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</si>
  <si>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</si>
  <si>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</si>
  <si>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</si>
  <si>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</si>
  <si>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</si>
  <si>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</si>
  <si>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</si>
  <si>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</si>
  <si>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</si>
  <si>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</si>
  <si>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</si>
  <si>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Janakkala</t>
  </si>
  <si>
    <t>Jokioinen</t>
  </si>
  <si>
    <t>Joroinen</t>
  </si>
  <si>
    <t>Juuka</t>
  </si>
  <si>
    <t>Juupajoki</t>
  </si>
  <si>
    <t>Juva</t>
  </si>
  <si>
    <t>Jämijärvi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</si>
  <si>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</si>
  <si>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</si>
  <si>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</si>
  <si>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</si>
  <si>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</si>
  <si>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</si>
  <si>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</si>
  <si>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</si>
  <si>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</si>
  <si>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</si>
  <si>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</si>
  <si>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</si>
  <si>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</si>
  <si>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</si>
  <si>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</si>
  <si>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</si>
  <si>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</si>
  <si>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</si>
  <si>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</si>
  <si>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</si>
  <si>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</si>
  <si>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</si>
  <si>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</si>
  <si>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</si>
  <si>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Kihniö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</si>
  <si>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</si>
  <si>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</si>
  <si>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</si>
  <si>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</si>
  <si>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</si>
  <si>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</si>
  <si>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</si>
  <si>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</si>
  <si>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</si>
  <si>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</si>
  <si>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</si>
  <si>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</si>
  <si>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</si>
  <si>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Kristiinankaupunki</t>
  </si>
  <si>
    <t>Kruunupyy</t>
  </si>
  <si>
    <t>Kuhmo</t>
  </si>
  <si>
    <t>Kuhmoinen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</si>
  <si>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</si>
  <si>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</si>
  <si>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</si>
  <si>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</si>
  <si>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</si>
  <si>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</si>
  <si>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</si>
  <si>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</si>
  <si>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</si>
  <si>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</si>
  <si>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</si>
  <si>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</si>
  <si>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</si>
  <si>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</si>
  <si>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</si>
  <si>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</si>
  <si>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</si>
  <si>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</si>
  <si>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</si>
  <si>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</si>
  <si>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</si>
  <si>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</si>
  <si>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</si>
  <si>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</si>
  <si>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</si>
  <si>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</si>
  <si>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Loppi</t>
  </si>
  <si>
    <t>Loviisa</t>
  </si>
  <si>
    <t>Luhanka</t>
  </si>
  <si>
    <t>Lumijoki</t>
  </si>
  <si>
    <t>Luoto</t>
  </si>
  <si>
    <t>Lohja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</si>
  <si>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</si>
  <si>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</si>
  <si>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</si>
  <si>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</si>
  <si>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</si>
  <si>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</si>
  <si>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</si>
  <si>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</si>
  <si>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</si>
  <si>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</si>
  <si>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</si>
  <si>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</si>
  <si>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</si>
  <si>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</si>
  <si>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</si>
  <si>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</si>
  <si>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</si>
  <si>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</si>
  <si>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</si>
  <si>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</si>
  <si>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</si>
  <si>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</si>
  <si>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</si>
  <si>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</si>
  <si>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</si>
  <si>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</si>
  <si>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</si>
  <si>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</si>
  <si>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</si>
  <si>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</si>
  <si>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</si>
  <si>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</si>
  <si>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</si>
  <si>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</si>
  <si>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</si>
  <si>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</si>
  <si>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</si>
  <si>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</si>
  <si>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</si>
  <si>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</si>
  <si>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</si>
  <si>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</si>
  <si>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</si>
  <si>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</si>
  <si>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</si>
  <si>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</si>
  <si>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</si>
  <si>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</si>
  <si>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</si>
  <si>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</si>
  <si>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</si>
  <si>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</si>
  <si>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Pyhäjoki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</si>
  <si>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</si>
  <si>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</si>
  <si>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</si>
  <si>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</si>
  <si>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</si>
  <si>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</si>
  <si>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</si>
  <si>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</si>
  <si>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</si>
  <si>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</si>
  <si>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</si>
  <si>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</si>
  <si>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</si>
  <si>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</si>
  <si>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Ristijärvi</t>
  </si>
  <si>
    <t>Ruokolahti</t>
  </si>
  <si>
    <t>Ruovesi</t>
  </si>
  <si>
    <t>Rusko</t>
  </si>
  <si>
    <t>Rääkkylä</t>
  </si>
  <si>
    <t>Saarijärvi</t>
  </si>
  <si>
    <t>Salla</t>
  </si>
  <si>
    <t>Sauvo</t>
  </si>
  <si>
    <t>Savitaipale</t>
  </si>
  <si>
    <t>Savonlinna</t>
  </si>
  <si>
    <t>Savukoski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</si>
  <si>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</si>
  <si>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</si>
  <si>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</si>
  <si>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</si>
  <si>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</si>
  <si>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</si>
  <si>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</si>
  <si>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</si>
  <si>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</si>
  <si>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</si>
  <si>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</si>
  <si>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</si>
  <si>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</si>
  <si>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</si>
  <si>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</si>
  <si>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</si>
  <si>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</si>
  <si>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</si>
  <si>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</si>
  <si>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</si>
  <si>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</si>
  <si>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</si>
  <si>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</si>
  <si>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</si>
  <si>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</si>
  <si>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</si>
  <si>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</si>
  <si>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</si>
  <si>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</si>
  <si>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</si>
  <si>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</si>
  <si>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</si>
  <si>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</si>
  <si>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</si>
  <si>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</si>
  <si>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</si>
  <si>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</si>
  <si>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</si>
  <si>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</si>
  <si>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</si>
  <si>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</si>
  <si>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</si>
  <si>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</si>
  <si>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</si>
  <si>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</si>
  <si>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</si>
  <si>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</si>
  <si>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</si>
  <si>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</si>
  <si>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</si>
  <si>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</si>
  <si>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</si>
  <si>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Virrat</t>
  </si>
  <si>
    <t>Ylitornio</t>
  </si>
  <si>
    <t>Ylöjärvi</t>
  </si>
  <si>
    <t>Ypäjä</t>
  </si>
  <si>
    <t>Ähtäri</t>
  </si>
  <si>
    <t>Valtionosuudet</t>
  </si>
  <si>
    <t xml:space="preserve">  Poistot ja arvon-</t>
  </si>
  <si>
    <t xml:space="preserve"> Omavaraisuus-</t>
  </si>
  <si>
    <t>alentumiset, €/as.</t>
  </si>
  <si>
    <t xml:space="preserve">  %:a poistoista</t>
  </si>
  <si>
    <t xml:space="preserve">      aste, %</t>
  </si>
  <si>
    <t xml:space="preserve">  yhteensä, €/as.</t>
  </si>
  <si>
    <t xml:space="preserve">   Verorahoitus</t>
  </si>
  <si>
    <t>Pedersören kunta</t>
  </si>
  <si>
    <t>Lakennallinen</t>
  </si>
  <si>
    <t xml:space="preserve">   lainanhoito-</t>
  </si>
  <si>
    <t>Jos kunta ei ole toimittanut tietojaan Valtiokonttorille, on tieto jätetty tyhjäksi.</t>
  </si>
  <si>
    <t xml:space="preserve">    Lainat ja</t>
  </si>
  <si>
    <t xml:space="preserve">  vuokravastuut</t>
  </si>
  <si>
    <t xml:space="preserve">       €/as.</t>
  </si>
  <si>
    <t>Tyhjä jos ei raportoituja vuokravastuita (päivitetään raportoinnin edettyä)</t>
  </si>
  <si>
    <r>
      <t xml:space="preserve">Jos kunnalta ei ole saatavilla konsernitilinpäätöksiä, on käytetty peruskunnan tunnuslukuja </t>
    </r>
    <r>
      <rPr>
        <sz val="10"/>
        <color rgb="FFFF0000"/>
        <rFont val="Arial"/>
        <family val="2"/>
      </rPr>
      <t>(merkitty punaisella)</t>
    </r>
  </si>
  <si>
    <t>Maakunta/Kunta</t>
  </si>
  <si>
    <t>Toimintatuotot</t>
  </si>
  <si>
    <t>kno</t>
  </si>
  <si>
    <t>Ruotsinkielinen</t>
  </si>
  <si>
    <t>nimi</t>
  </si>
  <si>
    <t>Maa-</t>
  </si>
  <si>
    <t>Seutu-</t>
  </si>
  <si>
    <t>kunta-</t>
  </si>
  <si>
    <t>kunta</t>
  </si>
  <si>
    <t>Fasta Finland</t>
  </si>
  <si>
    <t>Uusimaa</t>
  </si>
  <si>
    <t>Nyland</t>
  </si>
  <si>
    <t xml:space="preserve">Askola             </t>
  </si>
  <si>
    <t>01</t>
  </si>
  <si>
    <t>015</t>
  </si>
  <si>
    <t>Esbo</t>
  </si>
  <si>
    <t>011</t>
  </si>
  <si>
    <t>Hangö</t>
  </si>
  <si>
    <t>014</t>
  </si>
  <si>
    <t>Helsingfors</t>
  </si>
  <si>
    <t>Hyvinge</t>
  </si>
  <si>
    <t>Ingå</t>
  </si>
  <si>
    <t>Träskända</t>
  </si>
  <si>
    <t>Högfors</t>
  </si>
  <si>
    <t>Grankulla</t>
  </si>
  <si>
    <t>Kervo</t>
  </si>
  <si>
    <t>Kyrkslätt</t>
  </si>
  <si>
    <t>Lappträsk</t>
  </si>
  <si>
    <t>016</t>
  </si>
  <si>
    <t>Lojo</t>
  </si>
  <si>
    <t>Lovisa</t>
  </si>
  <si>
    <t>Mörskom</t>
  </si>
  <si>
    <t xml:space="preserve">Mäntsälä           </t>
  </si>
  <si>
    <t xml:space="preserve">Nurmijärvi         </t>
  </si>
  <si>
    <t>Borgnäs</t>
  </si>
  <si>
    <t>Borgå</t>
  </si>
  <si>
    <t xml:space="preserve">Pukkila            </t>
  </si>
  <si>
    <t>Raseborg</t>
  </si>
  <si>
    <t>Sibbo</t>
  </si>
  <si>
    <t>Sjundeå</t>
  </si>
  <si>
    <t>Tusby</t>
  </si>
  <si>
    <t>Vanda</t>
  </si>
  <si>
    <t>Vichtis</t>
  </si>
  <si>
    <t>Varsinais-Suomi</t>
  </si>
  <si>
    <t>Egentliga Finland</t>
  </si>
  <si>
    <t xml:space="preserve">Aura               </t>
  </si>
  <si>
    <t>02</t>
  </si>
  <si>
    <t>025</t>
  </si>
  <si>
    <t>S:t Karins</t>
  </si>
  <si>
    <t>023</t>
  </si>
  <si>
    <t>Kimitoön</t>
  </si>
  <si>
    <t>021</t>
  </si>
  <si>
    <t xml:space="preserve">Koski Tl           </t>
  </si>
  <si>
    <t>Gustavs</t>
  </si>
  <si>
    <t>024</t>
  </si>
  <si>
    <t xml:space="preserve">Laitila            </t>
  </si>
  <si>
    <t>Lundo</t>
  </si>
  <si>
    <t xml:space="preserve">Loimaa             </t>
  </si>
  <si>
    <t xml:space="preserve">Marttila           </t>
  </si>
  <si>
    <t xml:space="preserve">Masku              </t>
  </si>
  <si>
    <t xml:space="preserve">Mynämäki           </t>
  </si>
  <si>
    <t>Nådendal</t>
  </si>
  <si>
    <t>Nousis</t>
  </si>
  <si>
    <t xml:space="preserve">Oripää             </t>
  </si>
  <si>
    <t>Pemar</t>
  </si>
  <si>
    <t>Pargas</t>
  </si>
  <si>
    <t xml:space="preserve">Pyhäranta          </t>
  </si>
  <si>
    <t xml:space="preserve">Pöytyä             </t>
  </si>
  <si>
    <t>Reso</t>
  </si>
  <si>
    <t xml:space="preserve">Rusko              </t>
  </si>
  <si>
    <t xml:space="preserve">Salo               </t>
  </si>
  <si>
    <t>022</t>
  </si>
  <si>
    <t>Sagu</t>
  </si>
  <si>
    <t xml:space="preserve">Somero             </t>
  </si>
  <si>
    <t>Tövsala</t>
  </si>
  <si>
    <t>Åbo</t>
  </si>
  <si>
    <t>Nystad</t>
  </si>
  <si>
    <t xml:space="preserve">Vehmaa             </t>
  </si>
  <si>
    <t>Satakunta</t>
  </si>
  <si>
    <t xml:space="preserve">Satakunta </t>
  </si>
  <si>
    <t xml:space="preserve">Eura               </t>
  </si>
  <si>
    <t>04</t>
  </si>
  <si>
    <t>041</t>
  </si>
  <si>
    <t>Euraåminne</t>
  </si>
  <si>
    <t xml:space="preserve">Harjavalta         </t>
  </si>
  <si>
    <t>043</t>
  </si>
  <si>
    <t>044</t>
  </si>
  <si>
    <t xml:space="preserve">Huittinen          </t>
  </si>
  <si>
    <t xml:space="preserve">Jämijärvi          </t>
  </si>
  <si>
    <t xml:space="preserve">Kankaanpää         </t>
  </si>
  <si>
    <t xml:space="preserve">Karvia             </t>
  </si>
  <si>
    <t>Kumo</t>
  </si>
  <si>
    <t>Sastmola</t>
  </si>
  <si>
    <t xml:space="preserve">Nakkila            </t>
  </si>
  <si>
    <t>Påmark</t>
  </si>
  <si>
    <t>Björneborg</t>
  </si>
  <si>
    <t>Raumo</t>
  </si>
  <si>
    <t xml:space="preserve">Siikainen          </t>
  </si>
  <si>
    <t xml:space="preserve">Säkylä             </t>
  </si>
  <si>
    <t>Ulvsby</t>
  </si>
  <si>
    <t>Kanta-Häme</t>
  </si>
  <si>
    <t xml:space="preserve">Egentliga Tavastland </t>
  </si>
  <si>
    <t xml:space="preserve">Forssa             </t>
  </si>
  <si>
    <t>05</t>
  </si>
  <si>
    <t>053</t>
  </si>
  <si>
    <t xml:space="preserve">Hattula            </t>
  </si>
  <si>
    <t>051</t>
  </si>
  <si>
    <t xml:space="preserve">Hausjärvi          </t>
  </si>
  <si>
    <t>052</t>
  </si>
  <si>
    <t xml:space="preserve">Humppila           </t>
  </si>
  <si>
    <t>Tavastehus</t>
  </si>
  <si>
    <t xml:space="preserve">Janakkala          </t>
  </si>
  <si>
    <t>Jockis</t>
  </si>
  <si>
    <t xml:space="preserve">Loppi              </t>
  </si>
  <si>
    <t xml:space="preserve">Riihimäki          </t>
  </si>
  <si>
    <t xml:space="preserve">Tammela            </t>
  </si>
  <si>
    <t xml:space="preserve">Ypäjä              </t>
  </si>
  <si>
    <t>Pirkanmaa</t>
  </si>
  <si>
    <t>Birkaland</t>
  </si>
  <si>
    <t>06</t>
  </si>
  <si>
    <t>063</t>
  </si>
  <si>
    <t>Tavastkyro</t>
  </si>
  <si>
    <t>064</t>
  </si>
  <si>
    <t>Ikalis</t>
  </si>
  <si>
    <t>061</t>
  </si>
  <si>
    <t xml:space="preserve">Juupajoki          </t>
  </si>
  <si>
    <t>069</t>
  </si>
  <si>
    <t xml:space="preserve">Kangasala          </t>
  </si>
  <si>
    <t xml:space="preserve">Kihniö             </t>
  </si>
  <si>
    <t xml:space="preserve">Lempäälä           </t>
  </si>
  <si>
    <t xml:space="preserve">Nokia              </t>
  </si>
  <si>
    <t xml:space="preserve">Orivesi            </t>
  </si>
  <si>
    <t xml:space="preserve">Parkano            </t>
  </si>
  <si>
    <t>Birkala</t>
  </si>
  <si>
    <t xml:space="preserve">Punkalaidun        </t>
  </si>
  <si>
    <t>068</t>
  </si>
  <si>
    <t xml:space="preserve">Pälkäne            </t>
  </si>
  <si>
    <t xml:space="preserve">Ruovesi            </t>
  </si>
  <si>
    <t>Tammerfors</t>
  </si>
  <si>
    <t xml:space="preserve">Urjala             </t>
  </si>
  <si>
    <t xml:space="preserve">Valkeakoski        </t>
  </si>
  <si>
    <t xml:space="preserve">Vesilahti          </t>
  </si>
  <si>
    <t>Virdois</t>
  </si>
  <si>
    <t xml:space="preserve">Ylöjärvi           </t>
  </si>
  <si>
    <t>Päijät-Häme</t>
  </si>
  <si>
    <t xml:space="preserve">Päijänne-Tavastland </t>
  </si>
  <si>
    <t xml:space="preserve">Asikkala           </t>
  </si>
  <si>
    <t>07</t>
  </si>
  <si>
    <t>071</t>
  </si>
  <si>
    <t xml:space="preserve">Hartola            </t>
  </si>
  <si>
    <t xml:space="preserve">Heinola            </t>
  </si>
  <si>
    <t xml:space="preserve">Hollola            </t>
  </si>
  <si>
    <t xml:space="preserve">Kärkölä            </t>
  </si>
  <si>
    <t>Lahtis</t>
  </si>
  <si>
    <t xml:space="preserve">Orimattila         </t>
  </si>
  <si>
    <t xml:space="preserve">Padasjoki          </t>
  </si>
  <si>
    <t xml:space="preserve">Sysmä              </t>
  </si>
  <si>
    <t>Kymenlaakso</t>
  </si>
  <si>
    <t xml:space="preserve">Kymmenedalen </t>
  </si>
  <si>
    <t>Fredrikshamn</t>
  </si>
  <si>
    <t>08</t>
  </si>
  <si>
    <t>082</t>
  </si>
  <si>
    <t>081</t>
  </si>
  <si>
    <t xml:space="preserve">Kotka              </t>
  </si>
  <si>
    <t xml:space="preserve">Kouvola            </t>
  </si>
  <si>
    <t xml:space="preserve">Miehikkälä         </t>
  </si>
  <si>
    <t>Pyttis</t>
  </si>
  <si>
    <t xml:space="preserve">Virolahti          </t>
  </si>
  <si>
    <t>Etelä-Karjala</t>
  </si>
  <si>
    <t xml:space="preserve">Södra Karelen </t>
  </si>
  <si>
    <t xml:space="preserve">Imatra             </t>
  </si>
  <si>
    <t>09</t>
  </si>
  <si>
    <t>093</t>
  </si>
  <si>
    <t>Villmanstrand</t>
  </si>
  <si>
    <t>091</t>
  </si>
  <si>
    <t xml:space="preserve">Lemi               </t>
  </si>
  <si>
    <t xml:space="preserve">Luumäki            </t>
  </si>
  <si>
    <t xml:space="preserve">Parikkala          </t>
  </si>
  <si>
    <t xml:space="preserve">Rautjärvi          </t>
  </si>
  <si>
    <t xml:space="preserve">Ruokolahti         </t>
  </si>
  <si>
    <t xml:space="preserve">Savitaipale        </t>
  </si>
  <si>
    <t xml:space="preserve">Taipalsaari        </t>
  </si>
  <si>
    <t>Etelä-Savo</t>
  </si>
  <si>
    <t xml:space="preserve">Södra Savolax </t>
  </si>
  <si>
    <t xml:space="preserve">Enonkoski          </t>
  </si>
  <si>
    <t>10</t>
  </si>
  <si>
    <t>103</t>
  </si>
  <si>
    <t xml:space="preserve">Hirvensalmi        </t>
  </si>
  <si>
    <t>101</t>
  </si>
  <si>
    <t>Jorois</t>
  </si>
  <si>
    <t>105</t>
  </si>
  <si>
    <t xml:space="preserve">Juva               </t>
  </si>
  <si>
    <t xml:space="preserve">Kangasniemi        </t>
  </si>
  <si>
    <t>S:t Michel</t>
  </si>
  <si>
    <t xml:space="preserve">Mäntyharju         </t>
  </si>
  <si>
    <t xml:space="preserve">Pertunmaa          </t>
  </si>
  <si>
    <t xml:space="preserve">Pieksämäki         </t>
  </si>
  <si>
    <t xml:space="preserve">Puumala            </t>
  </si>
  <si>
    <t xml:space="preserve">Rantasalmi         </t>
  </si>
  <si>
    <t>Nyslott</t>
  </si>
  <si>
    <t xml:space="preserve">Sulkava            </t>
  </si>
  <si>
    <t>Pohjois-Savo</t>
  </si>
  <si>
    <t xml:space="preserve">Norra Savolax </t>
  </si>
  <si>
    <t>Idensalmi</t>
  </si>
  <si>
    <t>11</t>
  </si>
  <si>
    <t>111</t>
  </si>
  <si>
    <t xml:space="preserve">Kaavi              </t>
  </si>
  <si>
    <t>113</t>
  </si>
  <si>
    <t xml:space="preserve">Keitele            </t>
  </si>
  <si>
    <t xml:space="preserve">Kiuruvesi          </t>
  </si>
  <si>
    <t xml:space="preserve">Kuopio             </t>
  </si>
  <si>
    <t>112</t>
  </si>
  <si>
    <t xml:space="preserve">Lapinlahti         </t>
  </si>
  <si>
    <t xml:space="preserve">Leppävirta         </t>
  </si>
  <si>
    <t>114</t>
  </si>
  <si>
    <t xml:space="preserve">Pielavesi          </t>
  </si>
  <si>
    <t xml:space="preserve">Rautalampi         </t>
  </si>
  <si>
    <t>115</t>
  </si>
  <si>
    <t xml:space="preserve">Rautavaara         </t>
  </si>
  <si>
    <t xml:space="preserve">Siilinjärvi        </t>
  </si>
  <si>
    <t xml:space="preserve">Sonkajärvi         </t>
  </si>
  <si>
    <t xml:space="preserve">Suonenjoki         </t>
  </si>
  <si>
    <t xml:space="preserve">Tervo              </t>
  </si>
  <si>
    <t xml:space="preserve">Tuusniemi          </t>
  </si>
  <si>
    <t xml:space="preserve">Varkaus            </t>
  </si>
  <si>
    <t xml:space="preserve">Vesanto            </t>
  </si>
  <si>
    <t xml:space="preserve">Vieremä            </t>
  </si>
  <si>
    <t>Pohjois-Karjala</t>
  </si>
  <si>
    <t xml:space="preserve">Norra Karelen </t>
  </si>
  <si>
    <t>Ilomants</t>
  </si>
  <si>
    <t>12</t>
  </si>
  <si>
    <t>122</t>
  </si>
  <si>
    <t xml:space="preserve">Joensuu            </t>
  </si>
  <si>
    <t xml:space="preserve">Juuka              </t>
  </si>
  <si>
    <t xml:space="preserve">Kitee              </t>
  </si>
  <si>
    <t>124</t>
  </si>
  <si>
    <t xml:space="preserve">Kontiolahti        </t>
  </si>
  <si>
    <t xml:space="preserve">Lieksa             </t>
  </si>
  <si>
    <t>125</t>
  </si>
  <si>
    <t xml:space="preserve">Liperi             </t>
  </si>
  <si>
    <t xml:space="preserve">Nurmes             </t>
  </si>
  <si>
    <t xml:space="preserve">Outokumpu          </t>
  </si>
  <si>
    <t xml:space="preserve">Polvijärvi         </t>
  </si>
  <si>
    <t xml:space="preserve">Rääkkylä           </t>
  </si>
  <si>
    <t xml:space="preserve">Tohmajärvi         </t>
  </si>
  <si>
    <t>Keski-Suomi</t>
  </si>
  <si>
    <t xml:space="preserve">Mellersta Finland </t>
  </si>
  <si>
    <t xml:space="preserve">Hankasalmi         </t>
  </si>
  <si>
    <t>13</t>
  </si>
  <si>
    <t>131</t>
  </si>
  <si>
    <t xml:space="preserve">Joutsa             </t>
  </si>
  <si>
    <t>132</t>
  </si>
  <si>
    <t xml:space="preserve">Jyväskylä          </t>
  </si>
  <si>
    <t xml:space="preserve">Jämsä              </t>
  </si>
  <si>
    <t>134</t>
  </si>
  <si>
    <t xml:space="preserve">Kannonkoski        </t>
  </si>
  <si>
    <t>138</t>
  </si>
  <si>
    <t xml:space="preserve">Karstula           </t>
  </si>
  <si>
    <t xml:space="preserve">Keuruu             </t>
  </si>
  <si>
    <t>133</t>
  </si>
  <si>
    <t xml:space="preserve">Kinnula            </t>
  </si>
  <si>
    <t xml:space="preserve">Kivijärvi          </t>
  </si>
  <si>
    <t xml:space="preserve">Konnevesi          </t>
  </si>
  <si>
    <t>135</t>
  </si>
  <si>
    <t xml:space="preserve">Kyyjärvi           </t>
  </si>
  <si>
    <t xml:space="preserve">Laukaa             </t>
  </si>
  <si>
    <t xml:space="preserve">Luhanka            </t>
  </si>
  <si>
    <t xml:space="preserve">Multia             </t>
  </si>
  <si>
    <t xml:space="preserve">Muurame            </t>
  </si>
  <si>
    <t xml:space="preserve">Petäjävesi         </t>
  </si>
  <si>
    <t xml:space="preserve">Pihtipudas         </t>
  </si>
  <si>
    <t xml:space="preserve">Saarijärvi         </t>
  </si>
  <si>
    <t xml:space="preserve">Toivakka           </t>
  </si>
  <si>
    <t xml:space="preserve">Uurainen           </t>
  </si>
  <si>
    <t xml:space="preserve">Viitasaari         </t>
  </si>
  <si>
    <t xml:space="preserve">Äänekoski          </t>
  </si>
  <si>
    <t>Etelä-Pohjanmaa</t>
  </si>
  <si>
    <t xml:space="preserve">Södra Österbotten </t>
  </si>
  <si>
    <t xml:space="preserve">Alajärvi           </t>
  </si>
  <si>
    <t>14</t>
  </si>
  <si>
    <t>146</t>
  </si>
  <si>
    <t xml:space="preserve">Alavus             </t>
  </si>
  <si>
    <t>144</t>
  </si>
  <si>
    <t xml:space="preserve">Evijärvi           </t>
  </si>
  <si>
    <t xml:space="preserve">Ilmajoki           </t>
  </si>
  <si>
    <t>142</t>
  </si>
  <si>
    <t>Storå</t>
  </si>
  <si>
    <t>141</t>
  </si>
  <si>
    <t>Bötom</t>
  </si>
  <si>
    <t xml:space="preserve">Kauhajoki          </t>
  </si>
  <si>
    <t xml:space="preserve">Kauhava            </t>
  </si>
  <si>
    <t xml:space="preserve">Kuortane           </t>
  </si>
  <si>
    <t xml:space="preserve">Kurikka            </t>
  </si>
  <si>
    <t xml:space="preserve">Lappajärvi         </t>
  </si>
  <si>
    <t>Lappo</t>
  </si>
  <si>
    <t xml:space="preserve">Seinäjoki          </t>
  </si>
  <si>
    <t xml:space="preserve">Soini              </t>
  </si>
  <si>
    <t>Östermark</t>
  </si>
  <si>
    <t xml:space="preserve">Vimpeli            </t>
  </si>
  <si>
    <t>Etseri</t>
  </si>
  <si>
    <t>Pohjanmaa</t>
  </si>
  <si>
    <t>Österbotten</t>
  </si>
  <si>
    <t>Storkyro</t>
  </si>
  <si>
    <t>15</t>
  </si>
  <si>
    <t>151</t>
  </si>
  <si>
    <t>Kaskö</t>
  </si>
  <si>
    <t>153</t>
  </si>
  <si>
    <t xml:space="preserve">Korsnäs            </t>
  </si>
  <si>
    <t>152</t>
  </si>
  <si>
    <t>Kristinestad</t>
  </si>
  <si>
    <t>Kronoby</t>
  </si>
  <si>
    <t>154</t>
  </si>
  <si>
    <t>Laihela</t>
  </si>
  <si>
    <t>Larsmo</t>
  </si>
  <si>
    <t>Malax</t>
  </si>
  <si>
    <t>Korsholm</t>
  </si>
  <si>
    <t>Närpes</t>
  </si>
  <si>
    <t>Pedersöre</t>
  </si>
  <si>
    <t>Jakobstad</t>
  </si>
  <si>
    <t>Nykarleby</t>
  </si>
  <si>
    <t>Vasa</t>
  </si>
  <si>
    <t>Vörå</t>
  </si>
  <si>
    <t>Keski-Pohjanmaa</t>
  </si>
  <si>
    <t xml:space="preserve">Mellersta Österbotten </t>
  </si>
  <si>
    <t xml:space="preserve">Halsua             </t>
  </si>
  <si>
    <t>16</t>
  </si>
  <si>
    <t>161</t>
  </si>
  <si>
    <t xml:space="preserve">Kannus             </t>
  </si>
  <si>
    <t>162</t>
  </si>
  <si>
    <t>Kaustby</t>
  </si>
  <si>
    <t>Karleby</t>
  </si>
  <si>
    <t xml:space="preserve">Lestijärvi         </t>
  </si>
  <si>
    <t xml:space="preserve">Perho              </t>
  </si>
  <si>
    <t xml:space="preserve">Toholampi          </t>
  </si>
  <si>
    <t>Vetil</t>
  </si>
  <si>
    <t>Pohjois-Pohjanmaa</t>
  </si>
  <si>
    <t xml:space="preserve">Norra Österbotten </t>
  </si>
  <si>
    <t xml:space="preserve">Alavieska          </t>
  </si>
  <si>
    <t>17</t>
  </si>
  <si>
    <t>177</t>
  </si>
  <si>
    <t xml:space="preserve">Haapajärvi         </t>
  </si>
  <si>
    <t>176</t>
  </si>
  <si>
    <t xml:space="preserve">Haapavesi          </t>
  </si>
  <si>
    <t>175</t>
  </si>
  <si>
    <t>Karlö</t>
  </si>
  <si>
    <t>171</t>
  </si>
  <si>
    <t xml:space="preserve">Ii                 </t>
  </si>
  <si>
    <t>173</t>
  </si>
  <si>
    <t xml:space="preserve">Kalajoki           </t>
  </si>
  <si>
    <t xml:space="preserve">Kempele            </t>
  </si>
  <si>
    <t xml:space="preserve">Kuusamo            </t>
  </si>
  <si>
    <t>178</t>
  </si>
  <si>
    <t xml:space="preserve">Kärsämäki          </t>
  </si>
  <si>
    <t>Limingo</t>
  </si>
  <si>
    <t xml:space="preserve">Lumijoki           </t>
  </si>
  <si>
    <t xml:space="preserve">Merijärvi          </t>
  </si>
  <si>
    <t xml:space="preserve">Muhos              </t>
  </si>
  <si>
    <t xml:space="preserve">Nivala             </t>
  </si>
  <si>
    <t xml:space="preserve">Oulainen           </t>
  </si>
  <si>
    <t>Uleåborg</t>
  </si>
  <si>
    <t xml:space="preserve">Pudasjärvi         </t>
  </si>
  <si>
    <t xml:space="preserve">Pyhäjoki           </t>
  </si>
  <si>
    <t>174</t>
  </si>
  <si>
    <t xml:space="preserve">Pyhäntä            </t>
  </si>
  <si>
    <t>Brahestad</t>
  </si>
  <si>
    <t xml:space="preserve">Reisjärvi          </t>
  </si>
  <si>
    <t xml:space="preserve">Sievi              </t>
  </si>
  <si>
    <t xml:space="preserve">Siikajoki          </t>
  </si>
  <si>
    <t xml:space="preserve">Taivalkoski        </t>
  </si>
  <si>
    <t xml:space="preserve">Tyrnävä            </t>
  </si>
  <si>
    <t xml:space="preserve">Utajärvi           </t>
  </si>
  <si>
    <t xml:space="preserve">Vaala              </t>
  </si>
  <si>
    <t xml:space="preserve">Ylivieska          </t>
  </si>
  <si>
    <t>Kainuu</t>
  </si>
  <si>
    <t xml:space="preserve">Kajanaland </t>
  </si>
  <si>
    <t xml:space="preserve">Hyrynsalmi         </t>
  </si>
  <si>
    <t>18</t>
  </si>
  <si>
    <t>181</t>
  </si>
  <si>
    <t>Kajana</t>
  </si>
  <si>
    <t>182</t>
  </si>
  <si>
    <t xml:space="preserve">Kuhmo              </t>
  </si>
  <si>
    <t xml:space="preserve">Paltamo            </t>
  </si>
  <si>
    <t xml:space="preserve">Puolanka           </t>
  </si>
  <si>
    <t xml:space="preserve">Ristijärvi         </t>
  </si>
  <si>
    <t xml:space="preserve">Sotkamo            </t>
  </si>
  <si>
    <t xml:space="preserve">Suomussalmi        </t>
  </si>
  <si>
    <t>Lappi</t>
  </si>
  <si>
    <t xml:space="preserve">Lappland </t>
  </si>
  <si>
    <t>Enontekis</t>
  </si>
  <si>
    <t>19</t>
  </si>
  <si>
    <t>196</t>
  </si>
  <si>
    <t>Enare</t>
  </si>
  <si>
    <t>197</t>
  </si>
  <si>
    <t xml:space="preserve">Kemi               </t>
  </si>
  <si>
    <t>192</t>
  </si>
  <si>
    <t xml:space="preserve">Kemijärvi          </t>
  </si>
  <si>
    <t>194</t>
  </si>
  <si>
    <t xml:space="preserve">Keminmaa           </t>
  </si>
  <si>
    <t xml:space="preserve">Kittilä            </t>
  </si>
  <si>
    <t xml:space="preserve">Kolari             </t>
  </si>
  <si>
    <t xml:space="preserve">Muonio             </t>
  </si>
  <si>
    <t xml:space="preserve">Pelkosenniemi      </t>
  </si>
  <si>
    <t xml:space="preserve">Pello              </t>
  </si>
  <si>
    <t>193</t>
  </si>
  <si>
    <t xml:space="preserve">Posio              </t>
  </si>
  <si>
    <t xml:space="preserve">Ranua              </t>
  </si>
  <si>
    <t>191</t>
  </si>
  <si>
    <t xml:space="preserve">Rovaniemi          </t>
  </si>
  <si>
    <t xml:space="preserve">Salla              </t>
  </si>
  <si>
    <t xml:space="preserve">Savukoski          </t>
  </si>
  <si>
    <t xml:space="preserve">Simo               </t>
  </si>
  <si>
    <t xml:space="preserve">Sodankylä          </t>
  </si>
  <si>
    <t xml:space="preserve">Tervola            </t>
  </si>
  <si>
    <t>Torneå</t>
  </si>
  <si>
    <t xml:space="preserve">Utsjoki            </t>
  </si>
  <si>
    <t>Övertorneå</t>
  </si>
  <si>
    <t xml:space="preserve">Kunnan </t>
  </si>
  <si>
    <t>asukasluku</t>
  </si>
  <si>
    <t xml:space="preserve"> Alle 2000 as.</t>
  </si>
  <si>
    <t xml:space="preserve"> 2001-5000 as.</t>
  </si>
  <si>
    <t xml:space="preserve"> 5001-10000 as.</t>
  </si>
  <si>
    <t xml:space="preserve"> 10001-20000 as.</t>
  </si>
  <si>
    <t xml:space="preserve"> 20001-50000 as.</t>
  </si>
  <si>
    <t xml:space="preserve"> 50001-100000 as.</t>
  </si>
  <si>
    <t xml:space="preserve"> Yli 100000 as.</t>
  </si>
  <si>
    <t>Maakunta</t>
  </si>
  <si>
    <t>Vuosi 2021, Manner-Suomi</t>
  </si>
  <si>
    <t>x</t>
  </si>
  <si>
    <t>Manner-Suomen kuntien ja kuntakonsernien talouden tunnuslukuja vuodelta 2022</t>
  </si>
  <si>
    <t>Lähde: Valtiokonttori 7.8.2023</t>
  </si>
  <si>
    <t>Kuntien ja kuntakonsernien talouden tunnuslukuja vuodelta 2022 maakunnittain</t>
  </si>
  <si>
    <t>Suomen Kuntaliitto 7.8.2023</t>
  </si>
  <si>
    <t>Kuntien ja kuntakonsernien talouden tunnuslukuja vuodelta 2022 kuntakoon mukaan</t>
  </si>
  <si>
    <t>Suomen Kuntaliitto 7.8.2022</t>
  </si>
  <si>
    <t>Suomen Kuntaliitto Aaro Hottinen 7.8.2023</t>
  </si>
  <si>
    <t>Kuhmois</t>
  </si>
  <si>
    <t>Itis</t>
  </si>
  <si>
    <t>Kuntien ja kuntakonsernien talouden tunnuslukuja vuodelta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</si>
</sst>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"/>
    <numFmt numFmtId="165" formatCode="0.00_ ;[Red]\-0.00\ "/>
    <numFmt numFmtId="166" formatCode="0.0000"/>
    <numFmt numFmtId="167" formatCode="0;0;"/>
  </numFmts>
  <fonts count="52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9"/>
      <color rgb="FF0000FF"/>
      <name val="Arial Narrow"/>
      <family val="2"/>
    </font>
    <font>
      <sz val="10"/>
      <color indexed="12"/>
      <name val="Arial Narrow"/>
      <family val="2"/>
    </font>
    <font>
      <sz val="14"/>
      <color indexed="8"/>
      <name val="Arial"/>
      <family val="2"/>
    </font>
    <font>
      <sz val="10"/>
      <color theme="9" tint="-0.499984740745262"/>
      <name val="Arial Narrow"/>
      <family val="2"/>
    </font>
    <font>
      <sz val="10"/>
      <color theme="1"/>
      <name val="Arial Narrow"/>
      <family val="2"/>
    </font>
    <font>
      <sz val="9"/>
      <color rgb="FFC00000"/>
      <name val="Arial"/>
      <family val="2"/>
    </font>
    <font>
      <sz val="10"/>
      <color rgb="FF0000FF"/>
      <name val="Arial Narrow"/>
      <family val="2"/>
    </font>
    <font>
      <sz val="10"/>
      <color rgb="FFFF0000"/>
      <name val="Arial Narrow"/>
      <family val="2"/>
    </font>
    <font>
      <sz val="12"/>
      <color theme="6" tint="-0.499984740745262"/>
      <name val="Arial Narrow"/>
      <family val="2"/>
    </font>
    <font>
      <sz val="12"/>
      <color theme="5" tint="-0.499984740745262"/>
      <name val="Arial Narrow"/>
      <family val="2"/>
    </font>
    <font>
      <sz val="12"/>
      <color theme="8" tint="-0.499984740745262"/>
      <name val="Arial Narrow"/>
      <family val="2"/>
    </font>
    <font>
      <b/>
      <sz val="10"/>
      <color theme="9" tint="-0.499984740745262"/>
      <name val="Arial Narrow"/>
      <family val="2"/>
    </font>
    <font>
      <sz val="10"/>
      <color theme="1"/>
      <name val="Arial"/>
      <family val="2"/>
    </font>
    <font>
      <sz val="2"/>
      <color indexed="8"/>
      <name val="Arial Narrow"/>
      <family val="2"/>
    </font>
    <font>
      <sz val="11"/>
      <color indexed="8"/>
      <name val="Arial"/>
      <family val="2"/>
    </font>
    <font>
      <i/>
      <sz val="9"/>
      <color rgb="FF0000FF"/>
      <name val="Arial Narrow"/>
      <family val="2"/>
    </font>
    <font>
      <i/>
      <sz val="9"/>
      <color theme="1"/>
      <name val="Arial Narrow"/>
      <family val="2"/>
    </font>
    <font>
      <i/>
      <sz val="9"/>
      <color theme="9" tint="-0.499984740745262"/>
      <name val="Arial Narrow"/>
      <family val="2"/>
    </font>
    <font>
      <sz val="10"/>
      <color theme="0" tint="-0.499984740745262"/>
      <name val="Arial"/>
      <family val="2"/>
    </font>
    <font>
      <b/>
      <sz val="10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9"/>
      <color theme="9" tint="-0.499984740745262"/>
      <name val="Arial Narrow"/>
      <family val="2"/>
    </font>
    <font>
      <i/>
      <sz val="9"/>
      <name val="Arial Narrow"/>
      <family val="2"/>
    </font>
    <font>
      <sz val="9"/>
      <color indexed="12"/>
      <name val="Arial Narrow"/>
      <family val="2"/>
    </font>
    <font>
      <i/>
      <sz val="10"/>
      <color rgb="FF00B050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i/>
      <sz val="10"/>
      <color rgb="FF0000FF"/>
      <name val="Arial Narrow"/>
      <family val="2"/>
    </font>
    <font>
      <i/>
      <sz val="10"/>
      <color rgb="FF00B050"/>
      <name val="Arial"/>
      <family val="2"/>
    </font>
    <font>
      <i/>
      <sz val="9"/>
      <color rgb="FF00B050"/>
      <name val="Arial"/>
      <family val="2"/>
    </font>
    <font>
      <i/>
      <sz val="9"/>
      <color rgb="FF00B050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 Narrow"/>
      <family val="2"/>
    </font>
    <font>
      <b/>
      <sz val="10"/>
      <color indexed="8"/>
      <name val="Arial Narrow"/>
      <family val="2"/>
    </font>
    <font>
      <sz val="8"/>
      <name val="Helv"/>
    </font>
  </fonts>
  <fills count="5">
    <fill>
      <patternFill patternType="none"/>
    </fill>
    <fill>
      <patternFill patternType="gray125"/>
    </fill>
    <fill>
      <patternFill patternType="solid">
        <fgColor rgb="FFF5E4E3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rgb="FFF5F8EE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8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3" fillId="0" borderId="0"/>
  </cellStyleXfs>
  <cellXfs count="4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15" fillId="0" borderId="0" xfId="0" applyFont="1"/>
    <xf numFmtId="0" fontId="18" fillId="0" borderId="0" xfId="0" applyFont="1"/>
    <xf numFmtId="0" fontId="5" fillId="2" borderId="7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3" fontId="19" fillId="4" borderId="15" xfId="0" applyNumberFormat="1" applyFont="1" applyFill="1" applyBorder="1"/>
    <xf numFmtId="3" fontId="17" fillId="4" borderId="14" xfId="0" applyNumberFormat="1" applyFont="1" applyFill="1" applyBorder="1"/>
    <xf numFmtId="0" fontId="6" fillId="0" borderId="1" xfId="0" applyFont="1" applyBorder="1" applyAlignment="1">
      <alignment horizontal="left"/>
    </xf>
    <xf numFmtId="0" fontId="6" fillId="0" borderId="3" xfId="0" applyFont="1" applyBorder="1"/>
    <xf numFmtId="0" fontId="6" fillId="0" borderId="26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17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21" fillId="4" borderId="20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center"/>
    </xf>
    <xf numFmtId="0" fontId="6" fillId="4" borderId="21" xfId="0" applyFont="1" applyFill="1" applyBorder="1"/>
    <xf numFmtId="0" fontId="21" fillId="4" borderId="2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23" fillId="3" borderId="20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3" fontId="19" fillId="4" borderId="25" xfId="0" applyNumberFormat="1" applyFont="1" applyFill="1" applyBorder="1"/>
    <xf numFmtId="0" fontId="19" fillId="4" borderId="2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3" fontId="19" fillId="4" borderId="24" xfId="0" applyNumberFormat="1" applyFont="1" applyFill="1" applyBorder="1"/>
    <xf numFmtId="0" fontId="7" fillId="4" borderId="3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4" fillId="0" borderId="3" xfId="0" applyFont="1" applyBorder="1" applyAlignment="1">
      <alignment horizontal="left"/>
    </xf>
    <xf numFmtId="3" fontId="19" fillId="4" borderId="34" xfId="0" applyNumberFormat="1" applyFont="1" applyFill="1" applyBorder="1"/>
    <xf numFmtId="3" fontId="19" fillId="4" borderId="35" xfId="0" applyNumberFormat="1" applyFont="1" applyFill="1" applyBorder="1"/>
    <xf numFmtId="3" fontId="17" fillId="4" borderId="12" xfId="0" applyNumberFormat="1" applyFont="1" applyFill="1" applyBorder="1"/>
    <xf numFmtId="3" fontId="19" fillId="4" borderId="13" xfId="0" applyNumberFormat="1" applyFont="1" applyFill="1" applyBorder="1"/>
    <xf numFmtId="3" fontId="19" fillId="3" borderId="13" xfId="0" applyNumberFormat="1" applyFont="1" applyFill="1" applyBorder="1"/>
    <xf numFmtId="3" fontId="17" fillId="4" borderId="16" xfId="0" applyNumberFormat="1" applyFont="1" applyFill="1" applyBorder="1"/>
    <xf numFmtId="3" fontId="19" fillId="4" borderId="17" xfId="0" applyNumberFormat="1" applyFont="1" applyFill="1" applyBorder="1"/>
    <xf numFmtId="3" fontId="19" fillId="3" borderId="17" xfId="0" applyNumberFormat="1" applyFont="1" applyFill="1" applyBorder="1"/>
    <xf numFmtId="0" fontId="7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3" fontId="17" fillId="2" borderId="12" xfId="0" applyNumberFormat="1" applyFont="1" applyFill="1" applyBorder="1"/>
    <xf numFmtId="3" fontId="19" fillId="2" borderId="13" xfId="0" applyNumberFormat="1" applyFont="1" applyFill="1" applyBorder="1"/>
    <xf numFmtId="3" fontId="17" fillId="2" borderId="16" xfId="0" applyNumberFormat="1" applyFont="1" applyFill="1" applyBorder="1"/>
    <xf numFmtId="3" fontId="19" fillId="2" borderId="17" xfId="0" applyNumberFormat="1" applyFont="1" applyFill="1" applyBorder="1"/>
    <xf numFmtId="3" fontId="19" fillId="2" borderId="34" xfId="0" applyNumberFormat="1" applyFont="1" applyFill="1" applyBorder="1"/>
    <xf numFmtId="3" fontId="19" fillId="2" borderId="35" xfId="0" applyNumberFormat="1" applyFont="1" applyFill="1" applyBorder="1"/>
    <xf numFmtId="3" fontId="19" fillId="2" borderId="24" xfId="0" applyNumberFormat="1" applyFont="1" applyFill="1" applyBorder="1"/>
    <xf numFmtId="3" fontId="19" fillId="2" borderId="25" xfId="0" applyNumberFormat="1" applyFont="1" applyFill="1" applyBorder="1"/>
    <xf numFmtId="3" fontId="17" fillId="2" borderId="14" xfId="0" applyNumberFormat="1" applyFont="1" applyFill="1" applyBorder="1"/>
    <xf numFmtId="3" fontId="19" fillId="2" borderId="15" xfId="0" applyNumberFormat="1" applyFont="1" applyFill="1" applyBorder="1"/>
    <xf numFmtId="164" fontId="17" fillId="2" borderId="12" xfId="0" applyNumberFormat="1" applyFont="1" applyFill="1" applyBorder="1"/>
    <xf numFmtId="164" fontId="19" fillId="2" borderId="13" xfId="0" applyNumberFormat="1" applyFont="1" applyFill="1" applyBorder="1"/>
    <xf numFmtId="164" fontId="17" fillId="2" borderId="16" xfId="0" applyNumberFormat="1" applyFont="1" applyFill="1" applyBorder="1"/>
    <xf numFmtId="164" fontId="19" fillId="2" borderId="17" xfId="0" applyNumberFormat="1" applyFont="1" applyFill="1" applyBorder="1"/>
    <xf numFmtId="164" fontId="17" fillId="2" borderId="14" xfId="0" applyNumberFormat="1" applyFont="1" applyFill="1" applyBorder="1"/>
    <xf numFmtId="164" fontId="19" fillId="2" borderId="15" xfId="0" applyNumberFormat="1" applyFont="1" applyFill="1" applyBorder="1"/>
    <xf numFmtId="0" fontId="7" fillId="3" borderId="31" xfId="0" applyFont="1" applyFill="1" applyBorder="1" applyAlignment="1">
      <alignment horizontal="center"/>
    </xf>
    <xf numFmtId="0" fontId="13" fillId="3" borderId="32" xfId="0" applyFont="1" applyFill="1" applyBorder="1" applyAlignment="1">
      <alignment horizontal="center"/>
    </xf>
    <xf numFmtId="3" fontId="17" fillId="3" borderId="12" xfId="0" applyNumberFormat="1" applyFont="1" applyFill="1" applyBorder="1"/>
    <xf numFmtId="3" fontId="17" fillId="3" borderId="16" xfId="0" applyNumberFormat="1" applyFont="1" applyFill="1" applyBorder="1"/>
    <xf numFmtId="3" fontId="19" fillId="3" borderId="34" xfId="0" applyNumberFormat="1" applyFont="1" applyFill="1" applyBorder="1"/>
    <xf numFmtId="3" fontId="19" fillId="3" borderId="35" xfId="0" applyNumberFormat="1" applyFont="1" applyFill="1" applyBorder="1"/>
    <xf numFmtId="3" fontId="19" fillId="3" borderId="24" xfId="0" applyNumberFormat="1" applyFont="1" applyFill="1" applyBorder="1"/>
    <xf numFmtId="3" fontId="19" fillId="3" borderId="25" xfId="0" applyNumberFormat="1" applyFont="1" applyFill="1" applyBorder="1"/>
    <xf numFmtId="3" fontId="17" fillId="3" borderId="14" xfId="0" applyNumberFormat="1" applyFont="1" applyFill="1" applyBorder="1"/>
    <xf numFmtId="3" fontId="19" fillId="3" borderId="15" xfId="0" applyNumberFormat="1" applyFont="1" applyFill="1" applyBorder="1"/>
    <xf numFmtId="164" fontId="17" fillId="3" borderId="12" xfId="0" applyNumberFormat="1" applyFont="1" applyFill="1" applyBorder="1"/>
    <xf numFmtId="164" fontId="19" fillId="3" borderId="13" xfId="0" applyNumberFormat="1" applyFont="1" applyFill="1" applyBorder="1"/>
    <xf numFmtId="164" fontId="17" fillId="3" borderId="16" xfId="0" applyNumberFormat="1" applyFont="1" applyFill="1" applyBorder="1"/>
    <xf numFmtId="164" fontId="19" fillId="3" borderId="17" xfId="0" applyNumberFormat="1" applyFont="1" applyFill="1" applyBorder="1"/>
    <xf numFmtId="164" fontId="19" fillId="3" borderId="34" xfId="0" applyNumberFormat="1" applyFont="1" applyFill="1" applyBorder="1"/>
    <xf numFmtId="164" fontId="19" fillId="3" borderId="24" xfId="0" applyNumberFormat="1" applyFont="1" applyFill="1" applyBorder="1"/>
    <xf numFmtId="164" fontId="17" fillId="3" borderId="14" xfId="0" applyNumberFormat="1" applyFont="1" applyFill="1" applyBorder="1"/>
    <xf numFmtId="164" fontId="19" fillId="3" borderId="15" xfId="0" applyNumberFormat="1" applyFont="1" applyFill="1" applyBorder="1"/>
    <xf numFmtId="164" fontId="19" fillId="3" borderId="35" xfId="0" applyNumberFormat="1" applyFont="1" applyFill="1" applyBorder="1"/>
    <xf numFmtId="164" fontId="19" fillId="3" borderId="25" xfId="0" applyNumberFormat="1" applyFont="1" applyFill="1" applyBorder="1"/>
    <xf numFmtId="164" fontId="17" fillId="3" borderId="37" xfId="0" applyNumberFormat="1" applyFont="1" applyFill="1" applyBorder="1"/>
    <xf numFmtId="164" fontId="17" fillId="3" borderId="38" xfId="0" applyNumberFormat="1" applyFont="1" applyFill="1" applyBorder="1"/>
    <xf numFmtId="164" fontId="19" fillId="3" borderId="39" xfId="0" applyNumberFormat="1" applyFont="1" applyFill="1" applyBorder="1"/>
    <xf numFmtId="164" fontId="19" fillId="3" borderId="30" xfId="0" applyNumberFormat="1" applyFont="1" applyFill="1" applyBorder="1"/>
    <xf numFmtId="164" fontId="17" fillId="3" borderId="18" xfId="0" applyNumberFormat="1" applyFont="1" applyFill="1" applyBorder="1"/>
    <xf numFmtId="3" fontId="17" fillId="4" borderId="41" xfId="0" applyNumberFormat="1" applyFont="1" applyFill="1" applyBorder="1"/>
    <xf numFmtId="3" fontId="19" fillId="4" borderId="42" xfId="0" applyNumberFormat="1" applyFont="1" applyFill="1" applyBorder="1"/>
    <xf numFmtId="3" fontId="17" fillId="4" borderId="43" xfId="0" applyNumberFormat="1" applyFont="1" applyFill="1" applyBorder="1"/>
    <xf numFmtId="3" fontId="17" fillId="4" borderId="37" xfId="0" applyNumberFormat="1" applyFont="1" applyFill="1" applyBorder="1"/>
    <xf numFmtId="3" fontId="17" fillId="4" borderId="38" xfId="0" applyNumberFormat="1" applyFont="1" applyFill="1" applyBorder="1"/>
    <xf numFmtId="3" fontId="19" fillId="4" borderId="39" xfId="0" applyNumberFormat="1" applyFont="1" applyFill="1" applyBorder="1"/>
    <xf numFmtId="3" fontId="19" fillId="4" borderId="30" xfId="0" applyNumberFormat="1" applyFont="1" applyFill="1" applyBorder="1"/>
    <xf numFmtId="3" fontId="17" fillId="4" borderId="18" xfId="0" applyNumberFormat="1" applyFont="1" applyFill="1" applyBorder="1"/>
    <xf numFmtId="3" fontId="19" fillId="3" borderId="29" xfId="0" applyNumberFormat="1" applyFont="1" applyFill="1" applyBorder="1"/>
    <xf numFmtId="3" fontId="19" fillId="3" borderId="28" xfId="0" applyNumberFormat="1" applyFont="1" applyFill="1" applyBorder="1"/>
    <xf numFmtId="0" fontId="7" fillId="4" borderId="32" xfId="0" applyFont="1" applyFill="1" applyBorder="1" applyAlignment="1">
      <alignment horizontal="center"/>
    </xf>
    <xf numFmtId="3" fontId="19" fillId="4" borderId="29" xfId="0" applyNumberFormat="1" applyFont="1" applyFill="1" applyBorder="1"/>
    <xf numFmtId="3" fontId="19" fillId="4" borderId="28" xfId="0" applyNumberFormat="1" applyFont="1" applyFill="1" applyBorder="1"/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/>
    <xf numFmtId="0" fontId="6" fillId="4" borderId="31" xfId="0" applyFont="1" applyFill="1" applyBorder="1"/>
    <xf numFmtId="0" fontId="7" fillId="4" borderId="33" xfId="0" applyFont="1" applyFill="1" applyBorder="1" applyAlignment="1">
      <alignment horizontal="center"/>
    </xf>
    <xf numFmtId="2" fontId="3" fillId="0" borderId="0" xfId="0" applyNumberFormat="1" applyFont="1"/>
    <xf numFmtId="0" fontId="6" fillId="4" borderId="34" xfId="0" applyFont="1" applyFill="1" applyBorder="1"/>
    <xf numFmtId="0" fontId="25" fillId="0" borderId="0" xfId="0" applyFont="1"/>
    <xf numFmtId="0" fontId="14" fillId="0" borderId="44" xfId="0" applyFont="1" applyBorder="1" applyAlignment="1">
      <alignment horizontal="left"/>
    </xf>
    <xf numFmtId="0" fontId="6" fillId="4" borderId="24" xfId="0" applyFont="1" applyFill="1" applyBorder="1"/>
    <xf numFmtId="3" fontId="17" fillId="4" borderId="14" xfId="0" applyNumberFormat="1" applyFont="1" applyFill="1" applyBorder="1" applyAlignment="1" applyProtection="1">
      <alignment horizontal="right"/>
      <protection locked="0"/>
    </xf>
    <xf numFmtId="3" fontId="17" fillId="4" borderId="16" xfId="0" applyNumberFormat="1" applyFont="1" applyFill="1" applyBorder="1" applyAlignment="1" applyProtection="1">
      <alignment horizontal="right"/>
      <protection locked="0"/>
    </xf>
    <xf numFmtId="0" fontId="7" fillId="4" borderId="45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166" fontId="10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32" xfId="0" applyFont="1" applyFill="1" applyBorder="1" applyAlignment="1">
      <alignment horizontal="center"/>
    </xf>
    <xf numFmtId="2" fontId="5" fillId="4" borderId="13" xfId="0" applyNumberFormat="1" applyFont="1" applyFill="1" applyBorder="1" applyAlignment="1">
      <alignment horizontal="center"/>
    </xf>
    <xf numFmtId="0" fontId="5" fillId="4" borderId="25" xfId="0" applyFont="1" applyFill="1" applyBorder="1"/>
    <xf numFmtId="165" fontId="5" fillId="4" borderId="15" xfId="0" applyNumberFormat="1" applyFont="1" applyFill="1" applyBorder="1"/>
    <xf numFmtId="165" fontId="5" fillId="4" borderId="17" xfId="0" applyNumberFormat="1" applyFont="1" applyFill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2" fontId="6" fillId="0" borderId="0" xfId="0" applyNumberFormat="1" applyFont="1"/>
    <xf numFmtId="2" fontId="5" fillId="0" borderId="0" xfId="0" applyNumberFormat="1" applyFont="1"/>
    <xf numFmtId="2" fontId="6" fillId="0" borderId="11" xfId="0" applyNumberFormat="1" applyFont="1" applyBorder="1"/>
    <xf numFmtId="2" fontId="6" fillId="0" borderId="4" xfId="0" applyNumberFormat="1" applyFont="1" applyBorder="1"/>
    <xf numFmtId="0" fontId="5" fillId="2" borderId="0" xfId="0" applyFont="1" applyFill="1" applyAlignment="1">
      <alignment horizontal="center"/>
    </xf>
    <xf numFmtId="0" fontId="13" fillId="2" borderId="8" xfId="0" applyFont="1" applyFill="1" applyBorder="1" applyAlignment="1">
      <alignment horizontal="center"/>
    </xf>
    <xf numFmtId="3" fontId="19" fillId="2" borderId="0" xfId="0" applyNumberFormat="1" applyFont="1" applyFill="1"/>
    <xf numFmtId="0" fontId="5" fillId="2" borderId="8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1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center"/>
    </xf>
    <xf numFmtId="0" fontId="13" fillId="2" borderId="48" xfId="0" applyFont="1" applyFill="1" applyBorder="1" applyAlignment="1">
      <alignment horizontal="center"/>
    </xf>
    <xf numFmtId="0" fontId="19" fillId="0" borderId="0" xfId="0" applyFont="1"/>
    <xf numFmtId="0" fontId="27" fillId="0" borderId="0" xfId="0" applyFont="1"/>
    <xf numFmtId="1" fontId="7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6" fillId="0" borderId="3" xfId="0" applyFont="1" applyBorder="1" applyAlignment="1">
      <alignment horizontal="left"/>
    </xf>
    <xf numFmtId="3" fontId="17" fillId="4" borderId="34" xfId="0" applyNumberFormat="1" applyFont="1" applyFill="1" applyBorder="1"/>
    <xf numFmtId="2" fontId="5" fillId="4" borderId="35" xfId="0" applyNumberFormat="1" applyFont="1" applyFill="1" applyBorder="1" applyAlignment="1">
      <alignment horizontal="center"/>
    </xf>
    <xf numFmtId="3" fontId="17" fillId="4" borderId="39" xfId="0" applyNumberFormat="1" applyFont="1" applyFill="1" applyBorder="1"/>
    <xf numFmtId="3" fontId="17" fillId="2" borderId="34" xfId="0" applyNumberFormat="1" applyFont="1" applyFill="1" applyBorder="1"/>
    <xf numFmtId="164" fontId="17" fillId="2" borderId="0" xfId="0" applyNumberFormat="1" applyFont="1" applyFill="1"/>
    <xf numFmtId="164" fontId="19" fillId="2" borderId="0" xfId="0" applyNumberFormat="1" applyFont="1" applyFill="1"/>
    <xf numFmtId="3" fontId="17" fillId="3" borderId="34" xfId="0" applyNumberFormat="1" applyFont="1" applyFill="1" applyBorder="1"/>
    <xf numFmtId="164" fontId="17" fillId="3" borderId="39" xfId="0" applyNumberFormat="1" applyFont="1" applyFill="1" applyBorder="1"/>
    <xf numFmtId="164" fontId="17" fillId="3" borderId="34" xfId="0" applyNumberFormat="1" applyFont="1" applyFill="1" applyBorder="1"/>
    <xf numFmtId="3" fontId="29" fillId="4" borderId="47" xfId="0" applyNumberFormat="1" applyFont="1" applyFill="1" applyBorder="1"/>
    <xf numFmtId="3" fontId="28" fillId="4" borderId="48" xfId="0" applyNumberFormat="1" applyFont="1" applyFill="1" applyBorder="1"/>
    <xf numFmtId="3" fontId="29" fillId="4" borderId="49" xfId="0" applyNumberFormat="1" applyFont="1" applyFill="1" applyBorder="1"/>
    <xf numFmtId="3" fontId="29" fillId="2" borderId="47" xfId="0" applyNumberFormat="1" applyFont="1" applyFill="1" applyBorder="1"/>
    <xf numFmtId="3" fontId="28" fillId="2" borderId="48" xfId="0" applyNumberFormat="1" applyFont="1" applyFill="1" applyBorder="1"/>
    <xf numFmtId="164" fontId="29" fillId="2" borderId="47" xfId="0" applyNumberFormat="1" applyFont="1" applyFill="1" applyBorder="1"/>
    <xf numFmtId="164" fontId="28" fillId="2" borderId="48" xfId="0" applyNumberFormat="1" applyFont="1" applyFill="1" applyBorder="1"/>
    <xf numFmtId="3" fontId="29" fillId="3" borderId="47" xfId="0" applyNumberFormat="1" applyFont="1" applyFill="1" applyBorder="1"/>
    <xf numFmtId="3" fontId="28" fillId="3" borderId="48" xfId="0" applyNumberFormat="1" applyFont="1" applyFill="1" applyBorder="1"/>
    <xf numFmtId="164" fontId="29" fillId="3" borderId="49" xfId="0" applyNumberFormat="1" applyFont="1" applyFill="1" applyBorder="1"/>
    <xf numFmtId="164" fontId="28" fillId="3" borderId="48" xfId="0" applyNumberFormat="1" applyFont="1" applyFill="1" applyBorder="1"/>
    <xf numFmtId="164" fontId="29" fillId="3" borderId="47" xfId="0" applyNumberFormat="1" applyFont="1" applyFill="1" applyBorder="1"/>
    <xf numFmtId="0" fontId="3" fillId="0" borderId="5" xfId="0" applyFont="1" applyBorder="1"/>
    <xf numFmtId="0" fontId="30" fillId="0" borderId="46" xfId="0" applyFont="1" applyBorder="1"/>
    <xf numFmtId="0" fontId="24" fillId="0" borderId="46" xfId="0" applyFont="1" applyBorder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3" fillId="4" borderId="45" xfId="0" applyFont="1" applyFill="1" applyBorder="1" applyAlignment="1">
      <alignment horizontal="center"/>
    </xf>
    <xf numFmtId="3" fontId="19" fillId="4" borderId="19" xfId="0" applyNumberFormat="1" applyFont="1" applyFill="1" applyBorder="1"/>
    <xf numFmtId="3" fontId="19" fillId="4" borderId="36" xfId="0" applyNumberFormat="1" applyFont="1" applyFill="1" applyBorder="1"/>
    <xf numFmtId="3" fontId="28" fillId="4" borderId="51" xfId="0" applyNumberFormat="1" applyFont="1" applyFill="1" applyBorder="1"/>
    <xf numFmtId="0" fontId="5" fillId="4" borderId="8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3" fontId="17" fillId="4" borderId="23" xfId="0" applyNumberFormat="1" applyFont="1" applyFill="1" applyBorder="1"/>
    <xf numFmtId="3" fontId="17" fillId="4" borderId="0" xfId="0" applyNumberFormat="1" applyFont="1" applyFill="1"/>
    <xf numFmtId="3" fontId="29" fillId="4" borderId="21" xfId="0" applyNumberFormat="1" applyFont="1" applyFill="1" applyBorder="1"/>
    <xf numFmtId="3" fontId="19" fillId="4" borderId="40" xfId="0" applyNumberFormat="1" applyFont="1" applyFill="1" applyBorder="1"/>
    <xf numFmtId="0" fontId="5" fillId="4" borderId="10" xfId="0" applyFont="1" applyFill="1" applyBorder="1" applyAlignment="1">
      <alignment horizontal="left"/>
    </xf>
    <xf numFmtId="0" fontId="7" fillId="2" borderId="50" xfId="0" applyFont="1" applyFill="1" applyBorder="1" applyAlignment="1">
      <alignment horizontal="center"/>
    </xf>
    <xf numFmtId="3" fontId="17" fillId="2" borderId="37" xfId="0" applyNumberFormat="1" applyFont="1" applyFill="1" applyBorder="1"/>
    <xf numFmtId="3" fontId="17" fillId="2" borderId="39" xfId="0" applyNumberFormat="1" applyFont="1" applyFill="1" applyBorder="1"/>
    <xf numFmtId="3" fontId="29" fillId="2" borderId="49" xfId="0" applyNumberFormat="1" applyFont="1" applyFill="1" applyBorder="1"/>
    <xf numFmtId="3" fontId="19" fillId="2" borderId="39" xfId="0" applyNumberFormat="1" applyFont="1" applyFill="1" applyBorder="1"/>
    <xf numFmtId="0" fontId="20" fillId="4" borderId="10" xfId="0" applyFont="1" applyFill="1" applyBorder="1" applyAlignment="1">
      <alignment horizontal="center"/>
    </xf>
    <xf numFmtId="2" fontId="5" fillId="4" borderId="48" xfId="0" applyNumberFormat="1" applyFont="1" applyFill="1" applyBorder="1" applyAlignment="1">
      <alignment horizontal="center"/>
    </xf>
    <xf numFmtId="3" fontId="19" fillId="4" borderId="51" xfId="0" applyNumberFormat="1" applyFont="1" applyFill="1" applyBorder="1"/>
    <xf numFmtId="3" fontId="19" fillId="4" borderId="48" xfId="0" applyNumberFormat="1" applyFont="1" applyFill="1" applyBorder="1"/>
    <xf numFmtId="3" fontId="17" fillId="4" borderId="47" xfId="0" applyNumberFormat="1" applyFont="1" applyFill="1" applyBorder="1"/>
    <xf numFmtId="2" fontId="6" fillId="0" borderId="0" xfId="0" applyNumberFormat="1" applyFont="1" applyAlignment="1">
      <alignment horizontal="center"/>
    </xf>
    <xf numFmtId="0" fontId="31" fillId="0" borderId="0" xfId="0" applyFont="1"/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10" xfId="0" applyFont="1" applyFill="1" applyBorder="1" applyAlignment="1">
      <alignment horizontal="left"/>
    </xf>
    <xf numFmtId="0" fontId="0" fillId="0" borderId="0" xfId="0" quotePrefix="1"/>
    <xf numFmtId="0" fontId="34" fillId="0" borderId="0" xfId="0" applyFont="1"/>
    <xf numFmtId="0" fontId="4" fillId="0" borderId="0" xfId="0" applyFont="1" applyAlignment="1">
      <alignment horizontal="left"/>
    </xf>
    <xf numFmtId="167" fontId="11" fillId="0" borderId="0" xfId="0" applyNumberFormat="1" applyFont="1" applyAlignment="1">
      <alignment horizontal="left" vertical="center"/>
    </xf>
    <xf numFmtId="167" fontId="11" fillId="0" borderId="0" xfId="9" applyNumberFormat="1" applyFont="1" applyAlignment="1">
      <alignment horizontal="left" vertical="center"/>
    </xf>
    <xf numFmtId="0" fontId="13" fillId="3" borderId="31" xfId="0" applyFont="1" applyFill="1" applyBorder="1" applyAlignment="1">
      <alignment horizontal="center"/>
    </xf>
    <xf numFmtId="0" fontId="13" fillId="3" borderId="45" xfId="0" applyFont="1" applyFill="1" applyBorder="1" applyAlignment="1">
      <alignment horizontal="center"/>
    </xf>
    <xf numFmtId="164" fontId="17" fillId="4" borderId="12" xfId="0" applyNumberFormat="1" applyFont="1" applyFill="1" applyBorder="1"/>
    <xf numFmtId="164" fontId="19" fillId="4" borderId="13" xfId="0" applyNumberFormat="1" applyFont="1" applyFill="1" applyBorder="1"/>
    <xf numFmtId="0" fontId="24" fillId="0" borderId="27" xfId="0" applyFont="1" applyBorder="1" applyAlignment="1">
      <alignment horizontal="left"/>
    </xf>
    <xf numFmtId="2" fontId="5" fillId="4" borderId="17" xfId="0" applyNumberFormat="1" applyFont="1" applyFill="1" applyBorder="1" applyAlignment="1">
      <alignment horizontal="center"/>
    </xf>
    <xf numFmtId="3" fontId="19" fillId="4" borderId="54" xfId="0" applyNumberFormat="1" applyFont="1" applyFill="1" applyBorder="1"/>
    <xf numFmtId="164" fontId="17" fillId="4" borderId="16" xfId="0" applyNumberFormat="1" applyFont="1" applyFill="1" applyBorder="1"/>
    <xf numFmtId="164" fontId="19" fillId="4" borderId="17" xfId="0" applyNumberFormat="1" applyFont="1" applyFill="1" applyBorder="1"/>
    <xf numFmtId="3" fontId="17" fillId="4" borderId="55" xfId="0" applyNumberFormat="1" applyFont="1" applyFill="1" applyBorder="1"/>
    <xf numFmtId="3" fontId="17" fillId="2" borderId="38" xfId="0" applyNumberFormat="1" applyFont="1" applyFill="1" applyBorder="1"/>
    <xf numFmtId="0" fontId="36" fillId="0" borderId="10" xfId="0" applyFont="1" applyBorder="1" applyAlignment="1">
      <alignment horizontal="left"/>
    </xf>
    <xf numFmtId="0" fontId="7" fillId="0" borderId="10" xfId="9" applyFont="1" applyBorder="1"/>
    <xf numFmtId="164" fontId="17" fillId="4" borderId="34" xfId="0" applyNumberFormat="1" applyFont="1" applyFill="1" applyBorder="1"/>
    <xf numFmtId="164" fontId="19" fillId="4" borderId="35" xfId="0" applyNumberFormat="1" applyFont="1" applyFill="1" applyBorder="1"/>
    <xf numFmtId="3" fontId="19" fillId="3" borderId="36" xfId="0" applyNumberFormat="1" applyFont="1" applyFill="1" applyBorder="1"/>
    <xf numFmtId="0" fontId="36" fillId="0" borderId="0" xfId="0" applyFont="1" applyAlignment="1">
      <alignment horizontal="left"/>
    </xf>
    <xf numFmtId="0" fontId="7" fillId="0" borderId="0" xfId="9" applyFont="1"/>
    <xf numFmtId="2" fontId="37" fillId="4" borderId="48" xfId="0" applyNumberFormat="1" applyFont="1" applyFill="1" applyBorder="1" applyAlignment="1">
      <alignment horizontal="center"/>
    </xf>
    <xf numFmtId="164" fontId="29" fillId="4" borderId="47" xfId="0" applyNumberFormat="1" applyFont="1" applyFill="1" applyBorder="1"/>
    <xf numFmtId="164" fontId="28" fillId="4" borderId="48" xfId="0" applyNumberFormat="1" applyFont="1" applyFill="1" applyBorder="1"/>
    <xf numFmtId="0" fontId="5" fillId="4" borderId="35" xfId="0" applyFont="1" applyFill="1" applyBorder="1" applyAlignment="1">
      <alignment horizontal="center"/>
    </xf>
    <xf numFmtId="164" fontId="19" fillId="4" borderId="34" xfId="0" applyNumberFormat="1" applyFont="1" applyFill="1" applyBorder="1"/>
    <xf numFmtId="0" fontId="38" fillId="0" borderId="0" xfId="0" applyFont="1" applyAlignment="1">
      <alignment horizontal="left"/>
    </xf>
    <xf numFmtId="0" fontId="39" fillId="0" borderId="52" xfId="0" applyFont="1" applyBorder="1" applyAlignment="1">
      <alignment horizontal="left"/>
    </xf>
    <xf numFmtId="3" fontId="40" fillId="4" borderId="12" xfId="0" applyNumberFormat="1" applyFont="1" applyFill="1" applyBorder="1"/>
    <xf numFmtId="4" fontId="41" fillId="4" borderId="53" xfId="0" applyNumberFormat="1" applyFont="1" applyFill="1" applyBorder="1" applyAlignment="1">
      <alignment horizontal="center"/>
    </xf>
    <xf numFmtId="3" fontId="40" fillId="4" borderId="53" xfId="0" applyNumberFormat="1" applyFont="1" applyFill="1" applyBorder="1"/>
    <xf numFmtId="3" fontId="42" fillId="4" borderId="53" xfId="0" applyNumberFormat="1" applyFont="1" applyFill="1" applyBorder="1"/>
    <xf numFmtId="3" fontId="42" fillId="4" borderId="19" xfId="0" applyNumberFormat="1" applyFont="1" applyFill="1" applyBorder="1"/>
    <xf numFmtId="164" fontId="40" fillId="4" borderId="12" xfId="0" applyNumberFormat="1" applyFont="1" applyFill="1" applyBorder="1"/>
    <xf numFmtId="164" fontId="42" fillId="4" borderId="13" xfId="0" applyNumberFormat="1" applyFont="1" applyFill="1" applyBorder="1"/>
    <xf numFmtId="3" fontId="42" fillId="4" borderId="13" xfId="0" applyNumberFormat="1" applyFont="1" applyFill="1" applyBorder="1"/>
    <xf numFmtId="3" fontId="40" fillId="4" borderId="23" xfId="0" applyNumberFormat="1" applyFont="1" applyFill="1" applyBorder="1"/>
    <xf numFmtId="3" fontId="40" fillId="4" borderId="37" xfId="0" applyNumberFormat="1" applyFont="1" applyFill="1" applyBorder="1"/>
    <xf numFmtId="3" fontId="40" fillId="2" borderId="37" xfId="0" applyNumberFormat="1" applyFont="1" applyFill="1" applyBorder="1"/>
    <xf numFmtId="3" fontId="42" fillId="2" borderId="19" xfId="0" applyNumberFormat="1" applyFont="1" applyFill="1" applyBorder="1"/>
    <xf numFmtId="3" fontId="40" fillId="2" borderId="12" xfId="0" applyNumberFormat="1" applyFont="1" applyFill="1" applyBorder="1"/>
    <xf numFmtId="3" fontId="42" fillId="2" borderId="13" xfId="0" applyNumberFormat="1" applyFont="1" applyFill="1" applyBorder="1"/>
    <xf numFmtId="3" fontId="41" fillId="2" borderId="12" xfId="0" applyNumberFormat="1" applyFont="1" applyFill="1" applyBorder="1"/>
    <xf numFmtId="164" fontId="40" fillId="2" borderId="12" xfId="0" applyNumberFormat="1" applyFont="1" applyFill="1" applyBorder="1"/>
    <xf numFmtId="164" fontId="42" fillId="2" borderId="13" xfId="0" applyNumberFormat="1" applyFont="1" applyFill="1" applyBorder="1"/>
    <xf numFmtId="3" fontId="40" fillId="3" borderId="37" xfId="0" applyNumberFormat="1" applyFont="1" applyFill="1" applyBorder="1"/>
    <xf numFmtId="3" fontId="42" fillId="3" borderId="13" xfId="0" applyNumberFormat="1" applyFont="1" applyFill="1" applyBorder="1"/>
    <xf numFmtId="3" fontId="40" fillId="3" borderId="12" xfId="0" applyNumberFormat="1" applyFont="1" applyFill="1" applyBorder="1"/>
    <xf numFmtId="164" fontId="40" fillId="3" borderId="37" xfId="0" applyNumberFormat="1" applyFont="1" applyFill="1" applyBorder="1"/>
    <xf numFmtId="164" fontId="42" fillId="3" borderId="53" xfId="0" applyNumberFormat="1" applyFont="1" applyFill="1" applyBorder="1"/>
    <xf numFmtId="164" fontId="40" fillId="3" borderId="53" xfId="0" applyNumberFormat="1" applyFont="1" applyFill="1" applyBorder="1"/>
    <xf numFmtId="3" fontId="40" fillId="3" borderId="53" xfId="0" applyNumberFormat="1" applyFont="1" applyFill="1" applyBorder="1"/>
    <xf numFmtId="0" fontId="43" fillId="0" borderId="0" xfId="0" applyFont="1"/>
    <xf numFmtId="0" fontId="44" fillId="0" borderId="0" xfId="0" applyFont="1"/>
    <xf numFmtId="0" fontId="45" fillId="0" borderId="8" xfId="0" applyFont="1" applyBorder="1" applyAlignment="1">
      <alignment horizontal="left"/>
    </xf>
    <xf numFmtId="167" fontId="45" fillId="0" borderId="8" xfId="9" applyNumberFormat="1" applyFont="1" applyBorder="1" applyAlignment="1">
      <alignment horizontal="left" vertical="center"/>
    </xf>
    <xf numFmtId="0" fontId="39" fillId="0" borderId="27" xfId="0" applyFont="1" applyBorder="1" applyAlignment="1">
      <alignment horizontal="left"/>
    </xf>
    <xf numFmtId="3" fontId="40" fillId="4" borderId="16" xfId="0" applyNumberFormat="1" applyFont="1" applyFill="1" applyBorder="1"/>
    <xf numFmtId="4" fontId="41" fillId="4" borderId="56" xfId="0" applyNumberFormat="1" applyFont="1" applyFill="1" applyBorder="1" applyAlignment="1">
      <alignment horizontal="center"/>
    </xf>
    <xf numFmtId="3" fontId="40" fillId="4" borderId="56" xfId="0" applyNumberFormat="1" applyFont="1" applyFill="1" applyBorder="1"/>
    <xf numFmtId="3" fontId="42" fillId="4" borderId="56" xfId="0" applyNumberFormat="1" applyFont="1" applyFill="1" applyBorder="1"/>
    <xf numFmtId="3" fontId="42" fillId="4" borderId="54" xfId="0" applyNumberFormat="1" applyFont="1" applyFill="1" applyBorder="1"/>
    <xf numFmtId="164" fontId="40" fillId="4" borderId="16" xfId="0" applyNumberFormat="1" applyFont="1" applyFill="1" applyBorder="1"/>
    <xf numFmtId="164" fontId="42" fillId="4" borderId="17" xfId="0" applyNumberFormat="1" applyFont="1" applyFill="1" applyBorder="1"/>
    <xf numFmtId="3" fontId="42" fillId="4" borderId="17" xfId="0" applyNumberFormat="1" applyFont="1" applyFill="1" applyBorder="1"/>
    <xf numFmtId="3" fontId="40" fillId="4" borderId="55" xfId="0" applyNumberFormat="1" applyFont="1" applyFill="1" applyBorder="1"/>
    <xf numFmtId="3" fontId="40" fillId="4" borderId="38" xfId="0" applyNumberFormat="1" applyFont="1" applyFill="1" applyBorder="1"/>
    <xf numFmtId="3" fontId="40" fillId="2" borderId="38" xfId="0" applyNumberFormat="1" applyFont="1" applyFill="1" applyBorder="1"/>
    <xf numFmtId="3" fontId="42" fillId="2" borderId="54" xfId="0" applyNumberFormat="1" applyFont="1" applyFill="1" applyBorder="1"/>
    <xf numFmtId="3" fontId="40" fillId="2" borderId="16" xfId="0" applyNumberFormat="1" applyFont="1" applyFill="1" applyBorder="1"/>
    <xf numFmtId="3" fontId="42" fillId="2" borderId="17" xfId="0" applyNumberFormat="1" applyFont="1" applyFill="1" applyBorder="1"/>
    <xf numFmtId="3" fontId="41" fillId="2" borderId="16" xfId="0" applyNumberFormat="1" applyFont="1" applyFill="1" applyBorder="1"/>
    <xf numFmtId="164" fontId="40" fillId="2" borderId="16" xfId="0" applyNumberFormat="1" applyFont="1" applyFill="1" applyBorder="1"/>
    <xf numFmtId="164" fontId="42" fillId="2" borderId="17" xfId="0" applyNumberFormat="1" applyFont="1" applyFill="1" applyBorder="1"/>
    <xf numFmtId="3" fontId="40" fillId="3" borderId="38" xfId="0" applyNumberFormat="1" applyFont="1" applyFill="1" applyBorder="1"/>
    <xf numFmtId="3" fontId="42" fillId="3" borderId="17" xfId="0" applyNumberFormat="1" applyFont="1" applyFill="1" applyBorder="1"/>
    <xf numFmtId="3" fontId="40" fillId="3" borderId="16" xfId="0" applyNumberFormat="1" applyFont="1" applyFill="1" applyBorder="1"/>
    <xf numFmtId="164" fontId="40" fillId="3" borderId="38" xfId="0" applyNumberFormat="1" applyFont="1" applyFill="1" applyBorder="1"/>
    <xf numFmtId="164" fontId="42" fillId="3" borderId="56" xfId="0" applyNumberFormat="1" applyFont="1" applyFill="1" applyBorder="1"/>
    <xf numFmtId="164" fontId="40" fillId="3" borderId="56" xfId="0" applyNumberFormat="1" applyFont="1" applyFill="1" applyBorder="1"/>
    <xf numFmtId="3" fontId="40" fillId="3" borderId="56" xfId="0" applyNumberFormat="1" applyFont="1" applyFill="1" applyBorder="1"/>
    <xf numFmtId="0" fontId="45" fillId="0" borderId="10" xfId="0" applyFont="1" applyBorder="1" applyAlignment="1">
      <alignment horizontal="left"/>
    </xf>
    <xf numFmtId="167" fontId="45" fillId="0" borderId="10" xfId="9" applyNumberFormat="1" applyFont="1" applyBorder="1" applyAlignment="1">
      <alignment horizontal="left" vertical="center"/>
    </xf>
    <xf numFmtId="164" fontId="19" fillId="4" borderId="24" xfId="0" applyNumberFormat="1" applyFont="1" applyFill="1" applyBorder="1"/>
    <xf numFmtId="164" fontId="19" fillId="4" borderId="25" xfId="0" applyNumberFormat="1" applyFont="1" applyFill="1" applyBorder="1"/>
    <xf numFmtId="0" fontId="24" fillId="0" borderId="12" xfId="0" applyFont="1" applyBorder="1" applyAlignment="1">
      <alignment horizontal="left"/>
    </xf>
    <xf numFmtId="3" fontId="3" fillId="4" borderId="19" xfId="0" applyNumberFormat="1" applyFont="1" applyFill="1" applyBorder="1"/>
    <xf numFmtId="0" fontId="36" fillId="0" borderId="53" xfId="0" applyFont="1" applyBorder="1"/>
    <xf numFmtId="3" fontId="7" fillId="0" borderId="53" xfId="0" applyNumberFormat="1" applyFont="1" applyBorder="1"/>
    <xf numFmtId="164" fontId="17" fillId="4" borderId="14" xfId="0" applyNumberFormat="1" applyFont="1" applyFill="1" applyBorder="1"/>
    <xf numFmtId="164" fontId="19" fillId="4" borderId="15" xfId="0" applyNumberFormat="1" applyFont="1" applyFill="1" applyBorder="1"/>
    <xf numFmtId="49" fontId="46" fillId="0" borderId="0" xfId="2" applyNumberFormat="1" applyFont="1" applyAlignment="1" applyProtection="1">
      <alignment horizontal="center"/>
      <protection locked="0"/>
    </xf>
    <xf numFmtId="0" fontId="46" fillId="0" borderId="0" xfId="2" quotePrefix="1" applyFont="1" applyAlignment="1">
      <alignment horizontal="center"/>
    </xf>
    <xf numFmtId="167" fontId="4" fillId="0" borderId="0" xfId="0" applyNumberFormat="1" applyFont="1" applyAlignment="1">
      <alignment vertical="center"/>
    </xf>
    <xf numFmtId="0" fontId="46" fillId="0" borderId="0" xfId="2" applyFont="1" applyAlignment="1">
      <alignment horizontal="center"/>
    </xf>
    <xf numFmtId="0" fontId="47" fillId="0" borderId="0" xfId="0" applyFont="1"/>
    <xf numFmtId="0" fontId="24" fillId="0" borderId="14" xfId="0" applyFont="1" applyBorder="1" applyAlignment="1">
      <alignment horizontal="left"/>
    </xf>
    <xf numFmtId="3" fontId="3" fillId="4" borderId="58" xfId="0" applyNumberFormat="1" applyFont="1" applyFill="1" applyBorder="1"/>
    <xf numFmtId="2" fontId="5" fillId="4" borderId="15" xfId="0" applyNumberFormat="1" applyFont="1" applyFill="1" applyBorder="1" applyAlignment="1">
      <alignment horizontal="center"/>
    </xf>
    <xf numFmtId="0" fontId="36" fillId="0" borderId="57" xfId="0" applyFont="1" applyBorder="1"/>
    <xf numFmtId="3" fontId="7" fillId="0" borderId="57" xfId="0" applyNumberFormat="1" applyFont="1" applyBorder="1"/>
    <xf numFmtId="0" fontId="10" fillId="0" borderId="0" xfId="0" applyFont="1"/>
    <xf numFmtId="0" fontId="48" fillId="0" borderId="0" xfId="0" applyFont="1" applyAlignment="1">
      <alignment horizontal="left"/>
    </xf>
    <xf numFmtId="49" fontId="48" fillId="0" borderId="0" xfId="2" applyNumberFormat="1" applyFont="1" applyAlignment="1" applyProtection="1">
      <alignment horizontal="center"/>
      <protection locked="0"/>
    </xf>
    <xf numFmtId="0" fontId="48" fillId="0" borderId="0" xfId="2" applyFont="1" applyAlignment="1">
      <alignment horizontal="center"/>
    </xf>
    <xf numFmtId="0" fontId="7" fillId="4" borderId="0" xfId="0" applyFont="1" applyFill="1"/>
    <xf numFmtId="0" fontId="11" fillId="4" borderId="0" xfId="0" applyFont="1" applyFill="1"/>
    <xf numFmtId="0" fontId="49" fillId="4" borderId="0" xfId="0" applyFont="1" applyFill="1"/>
    <xf numFmtId="0" fontId="49" fillId="2" borderId="0" xfId="0" applyFont="1" applyFill="1"/>
    <xf numFmtId="0" fontId="49" fillId="3" borderId="0" xfId="0" applyFont="1" applyFill="1"/>
    <xf numFmtId="0" fontId="6" fillId="4" borderId="0" xfId="0" applyFont="1" applyFill="1"/>
    <xf numFmtId="0" fontId="5" fillId="4" borderId="0" xfId="0" applyFont="1" applyFill="1"/>
    <xf numFmtId="0" fontId="17" fillId="4" borderId="0" xfId="0" applyFont="1" applyFill="1"/>
    <xf numFmtId="0" fontId="17" fillId="2" borderId="0" xfId="0" applyFont="1" applyFill="1"/>
    <xf numFmtId="0" fontId="17" fillId="3" borderId="0" xfId="0" applyFont="1" applyFill="1"/>
    <xf numFmtId="0" fontId="6" fillId="2" borderId="0" xfId="0" applyFont="1" applyFill="1"/>
    <xf numFmtId="0" fontId="6" fillId="3" borderId="0" xfId="0" applyFont="1" applyFill="1"/>
    <xf numFmtId="0" fontId="6" fillId="0" borderId="11" xfId="0" applyFont="1" applyBorder="1"/>
    <xf numFmtId="0" fontId="6" fillId="0" borderId="31" xfId="0" applyFont="1" applyBorder="1"/>
    <xf numFmtId="0" fontId="5" fillId="0" borderId="3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3" fontId="17" fillId="0" borderId="8" xfId="0" applyNumberFormat="1" applyFont="1" applyBorder="1"/>
    <xf numFmtId="2" fontId="5" fillId="0" borderId="32" xfId="0" applyNumberFormat="1" applyFont="1" applyBorder="1" applyAlignment="1">
      <alignment horizontal="center"/>
    </xf>
    <xf numFmtId="3" fontId="17" fillId="0" borderId="31" xfId="0" applyNumberFormat="1" applyFont="1" applyBorder="1"/>
    <xf numFmtId="3" fontId="19" fillId="0" borderId="32" xfId="0" applyNumberFormat="1" applyFont="1" applyBorder="1"/>
    <xf numFmtId="3" fontId="19" fillId="0" borderId="45" xfId="0" applyNumberFormat="1" applyFont="1" applyBorder="1"/>
    <xf numFmtId="164" fontId="17" fillId="0" borderId="31" xfId="0" applyNumberFormat="1" applyFont="1" applyBorder="1"/>
    <xf numFmtId="164" fontId="19" fillId="0" borderId="32" xfId="0" applyNumberFormat="1" applyFont="1" applyBorder="1"/>
    <xf numFmtId="3" fontId="17" fillId="0" borderId="34" xfId="0" applyNumberFormat="1" applyFont="1" applyBorder="1"/>
    <xf numFmtId="3" fontId="19" fillId="0" borderId="35" xfId="0" applyNumberFormat="1" applyFont="1" applyBorder="1"/>
    <xf numFmtId="3" fontId="17" fillId="0" borderId="50" xfId="0" applyNumberFormat="1" applyFont="1" applyBorder="1"/>
    <xf numFmtId="164" fontId="17" fillId="0" borderId="50" xfId="0" applyNumberFormat="1" applyFont="1" applyBorder="1"/>
    <xf numFmtId="0" fontId="16" fillId="0" borderId="59" xfId="0" applyFont="1" applyBorder="1" applyAlignment="1">
      <alignment horizontal="left"/>
    </xf>
    <xf numFmtId="0" fontId="16" fillId="0" borderId="41" xfId="0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3" fontId="3" fillId="4" borderId="54" xfId="0" applyNumberFormat="1" applyFont="1" applyFill="1" applyBorder="1"/>
    <xf numFmtId="0" fontId="16" fillId="0" borderId="0" xfId="0" applyFont="1"/>
    <xf numFmtId="3" fontId="3" fillId="0" borderId="0" xfId="0" applyNumberFormat="1" applyFont="1"/>
    <xf numFmtId="2" fontId="5" fillId="0" borderId="0" xfId="0" applyNumberFormat="1" applyFont="1" applyAlignment="1">
      <alignment horizontal="center"/>
    </xf>
    <xf numFmtId="3" fontId="17" fillId="0" borderId="0" xfId="0" applyNumberFormat="1" applyFont="1"/>
    <xf numFmtId="3" fontId="19" fillId="0" borderId="0" xfId="0" applyNumberFormat="1" applyFont="1"/>
    <xf numFmtId="164" fontId="17" fillId="0" borderId="0" xfId="0" applyNumberFormat="1" applyFont="1"/>
    <xf numFmtId="164" fontId="19" fillId="0" borderId="0" xfId="0" applyNumberFormat="1" applyFont="1"/>
    <xf numFmtId="0" fontId="17" fillId="0" borderId="0" xfId="0" applyFont="1"/>
    <xf numFmtId="0" fontId="50" fillId="0" borderId="0" xfId="0" applyFont="1"/>
    <xf numFmtId="0" fontId="6" fillId="0" borderId="4" xfId="0" applyFont="1" applyBorder="1"/>
    <xf numFmtId="0" fontId="6" fillId="0" borderId="29" xfId="0" applyFont="1" applyBorder="1"/>
    <xf numFmtId="0" fontId="6" fillId="0" borderId="60" xfId="0" applyFont="1" applyBorder="1"/>
    <xf numFmtId="0" fontId="16" fillId="0" borderId="12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5" fillId="4" borderId="35" xfId="0" applyFont="1" applyFill="1" applyBorder="1"/>
    <xf numFmtId="3" fontId="19" fillId="4" borderId="11" xfId="0" applyNumberFormat="1" applyFont="1" applyFill="1" applyBorder="1"/>
    <xf numFmtId="3" fontId="17" fillId="4" borderId="12" xfId="0" applyNumberFormat="1" applyFont="1" applyFill="1" applyBorder="1" applyAlignment="1" applyProtection="1">
      <alignment horizontal="right"/>
      <protection locked="0"/>
    </xf>
    <xf numFmtId="165" fontId="5" fillId="4" borderId="13" xfId="0" applyNumberFormat="1" applyFont="1" applyFill="1" applyBorder="1"/>
    <xf numFmtId="3" fontId="17" fillId="4" borderId="59" xfId="0" applyNumberFormat="1" applyFont="1" applyFill="1" applyBorder="1"/>
    <xf numFmtId="3" fontId="17" fillId="4" borderId="21" xfId="0" applyNumberFormat="1" applyFont="1" applyFill="1" applyBorder="1"/>
    <xf numFmtId="3" fontId="17" fillId="4" borderId="49" xfId="0" applyNumberFormat="1" applyFont="1" applyFill="1" applyBorder="1"/>
    <xf numFmtId="3" fontId="17" fillId="2" borderId="49" xfId="0" applyNumberFormat="1" applyFont="1" applyFill="1" applyBorder="1"/>
    <xf numFmtId="3" fontId="19" fillId="2" borderId="48" xfId="0" applyNumberFormat="1" applyFont="1" applyFill="1" applyBorder="1"/>
    <xf numFmtId="3" fontId="17" fillId="2" borderId="47" xfId="0" applyNumberFormat="1" applyFont="1" applyFill="1" applyBorder="1"/>
    <xf numFmtId="164" fontId="17" fillId="2" borderId="47" xfId="0" applyNumberFormat="1" applyFont="1" applyFill="1" applyBorder="1"/>
    <xf numFmtId="164" fontId="19" fillId="2" borderId="48" xfId="0" applyNumberFormat="1" applyFont="1" applyFill="1" applyBorder="1"/>
    <xf numFmtId="3" fontId="17" fillId="3" borderId="47" xfId="0" applyNumberFormat="1" applyFont="1" applyFill="1" applyBorder="1"/>
    <xf numFmtId="3" fontId="19" fillId="3" borderId="48" xfId="0" applyNumberFormat="1" applyFont="1" applyFill="1" applyBorder="1"/>
    <xf numFmtId="164" fontId="17" fillId="3" borderId="49" xfId="0" applyNumberFormat="1" applyFont="1" applyFill="1" applyBorder="1"/>
    <xf numFmtId="164" fontId="19" fillId="3" borderId="48" xfId="0" applyNumberFormat="1" applyFont="1" applyFill="1" applyBorder="1"/>
    <xf numFmtId="164" fontId="17" fillId="3" borderId="47" xfId="0" applyNumberFormat="1" applyFont="1" applyFill="1" applyBorder="1"/>
    <xf numFmtId="164" fontId="17" fillId="4" borderId="37" xfId="0" applyNumberFormat="1" applyFont="1" applyFill="1" applyBorder="1"/>
    <xf numFmtId="164" fontId="17" fillId="4" borderId="18" xfId="0" applyNumberFormat="1" applyFont="1" applyFill="1" applyBorder="1"/>
    <xf numFmtId="164" fontId="17" fillId="4" borderId="38" xfId="0" applyNumberFormat="1" applyFont="1" applyFill="1" applyBorder="1"/>
  </cellXfs>
  <cellStyles count="10">
    <cellStyle name="Normaali" xfId="0" builtinId="0"/>
    <cellStyle name="Normaali 2" xfId="1" xr:uid="{00000000-0005-0000-0000-000001000000}"/>
    <cellStyle name="Normaali 2 2" xfId="5" xr:uid="{8F3DF2A2-2FDE-4978-852A-F46B2D9C9039}"/>
    <cellStyle name="Normaali 3" xfId="2" xr:uid="{00000000-0005-0000-0000-000002000000}"/>
    <cellStyle name="Normaali 3 2" xfId="8" xr:uid="{19CE3500-238A-4496-9C98-103EAA8CA467}"/>
    <cellStyle name="Normaali 3 3" xfId="7" xr:uid="{92E3FDB6-589A-4D45-9521-31EFE616C11B}"/>
    <cellStyle name="Normaali 4" xfId="3" xr:uid="{00000000-0005-0000-0000-000003000000}"/>
    <cellStyle name="Normaali 4 2" xfId="6" xr:uid="{0130C00C-3469-49B0-ADF1-45D174525224}"/>
    <cellStyle name="Normaali 5" xfId="4" xr:uid="{00000000-0005-0000-0000-000004000000}"/>
    <cellStyle name="Normaali_Taul1" xfId="9" xr:uid="{A8B597B7-B2A1-4673-AF95-51CB8A4F6814}"/>
  </cellStyles>
  <dxfs count="3">
    <dxf>
      <fill>
        <patternFill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top/>
      </border>
    </dxf>
    <dxf>
      <fill>
        <patternFill patternType="solid">
          <fgColor theme="4" tint="0.79995117038483843"/>
          <bgColor theme="4" tint="0.79995117038483843"/>
        </patternFill>
      </fill>
      <border>
        <bottom/>
      </border>
    </dxf>
  </dxfs>
  <tableStyles count="1" defaultTableStyle="TableStyleMedium2" defaultPivotStyle="PivotStyleLight16">
    <tableStyle name="Litteä pivot-tyyli" table="0" count="3" xr9:uid="{E5B4001F-F3B7-4B2E-800D-20CB1FB532FB}">
      <tableStyleElement type="headerRow" dxfId="2"/>
      <tableStyleElement type="totalRow" dxfId="1"/>
      <tableStyleElement type="secondRowStripe" dxfId="0"/>
    </tableStyle>
  </tableStyles>
  <colors>
    <mruColors>
      <color rgb="FF0000FF"/>
      <color rgb="FFEDF7F9"/>
      <color rgb="FFF5E4E3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AB5A3-643E-422A-AF26-746FF83536C0}">
  <dimension ref="A1:BB312"/>
  <sheetViews>
    <sheetView tabSelected="1" zoomScale="130" zoomScaleNormal="130" workbookViewId="0">
      <pane xSplit="2" ySplit="12" topLeftCell="C13" activePane="bottomRight" state="frozen"/>
      <selection pane="topRight" activeCell="B1" sqref="B1"/>
      <selection pane="bottomLeft" activeCell="A14" sqref="A14"/>
      <selection pane="bottomRight" activeCell="K12" sqref="K12"/>
    </sheetView>
  </sheetViews>
  <sheetFormatPr defaultColWidth="9.140625" defaultRowHeight="12.75" x14ac:dyDescent="0.2"/>
  <cols>
    <col min="1" max="1" width="9.140625" style="1"/>
    <col min="2" max="2" width="20.85546875" customWidth="1"/>
    <col min="3" max="3" width="8" customWidth="1"/>
    <col min="4" max="4" width="5.28515625" customWidth="1"/>
    <col min="5" max="5" width="6.28515625" customWidth="1"/>
    <col min="6" max="6" width="5.7109375" customWidth="1"/>
    <col min="7" max="7" width="5.85546875" customWidth="1"/>
    <col min="8" max="8" width="6.7109375" customWidth="1"/>
    <col min="9" max="9" width="6.5703125" customWidth="1"/>
    <col min="10" max="11" width="6.28515625" customWidth="1"/>
    <col min="12" max="12" width="6.5703125" customWidth="1"/>
    <col min="13" max="14" width="5.28515625" customWidth="1"/>
    <col min="15" max="15" width="5.5703125" customWidth="1"/>
    <col min="16" max="16" width="5.7109375" customWidth="1"/>
    <col min="17" max="17" width="6" customWidth="1"/>
    <col min="18" max="18" width="5.140625" customWidth="1"/>
    <col min="19" max="19" width="5.85546875" customWidth="1"/>
    <col min="20" max="20" width="5.5703125" customWidth="1"/>
    <col min="21" max="21" width="6.7109375" customWidth="1"/>
    <col min="22" max="22" width="5.5703125" customWidth="1"/>
    <col min="23" max="23" width="6.7109375" customWidth="1"/>
    <col min="24" max="25" width="5.85546875" customWidth="1"/>
    <col min="26" max="27" width="6.85546875" customWidth="1"/>
    <col min="28" max="29" width="7.28515625" customWidth="1"/>
    <col min="30" max="30" width="8.85546875" customWidth="1"/>
    <col min="31" max="31" width="9.140625" customWidth="1"/>
    <col min="32" max="32" width="6" customWidth="1"/>
    <col min="33" max="34" width="6.140625" customWidth="1"/>
    <col min="35" max="35" width="6.28515625" customWidth="1"/>
    <col min="36" max="37" width="5.5703125" customWidth="1"/>
    <col min="38" max="42" width="6.28515625" customWidth="1"/>
    <col min="43" max="43" width="6.140625" customWidth="1"/>
    <col min="44" max="44" width="5.28515625" customWidth="1"/>
    <col min="45" max="46" width="6.28515625" customWidth="1"/>
    <col min="47" max="47" width="6" customWidth="1"/>
    <col min="48" max="48" width="7" customWidth="1"/>
    <col min="49" max="49" width="7.140625" customWidth="1"/>
    <col min="50" max="50" width="7.28515625" customWidth="1"/>
    <col min="52" max="16384" width="9.140625" style="1"/>
  </cols>
  <sheetData>
    <row r="1" spans="2:54" x14ac:dyDescent="0.2">
      <c r="B1" s="3" t="s">
        <v>791</v>
      </c>
      <c r="C1" s="42"/>
      <c r="D1" s="15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1"/>
      <c r="AY1" s="1"/>
    </row>
    <row r="2" spans="2:54" ht="18" x14ac:dyDescent="0.25">
      <c r="B2" s="7" t="s">
        <v>785</v>
      </c>
      <c r="C2" s="43"/>
      <c r="D2" s="15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231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2"/>
      <c r="AY2" s="1"/>
    </row>
    <row r="3" spans="2:54" ht="15" x14ac:dyDescent="0.25">
      <c r="B3" s="179" t="s">
        <v>786</v>
      </c>
      <c r="C3" s="180"/>
      <c r="D3" s="181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50"/>
      <c r="AY3" s="1"/>
    </row>
    <row r="4" spans="2:54" x14ac:dyDescent="0.2">
      <c r="B4" s="232" t="s">
        <v>351</v>
      </c>
      <c r="C4" s="43"/>
      <c r="D4" s="15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163" t="s">
        <v>355</v>
      </c>
      <c r="AO4" s="43"/>
      <c r="AP4" s="43"/>
      <c r="AQ4" s="43"/>
      <c r="AR4" s="43"/>
      <c r="AS4" s="43"/>
      <c r="AT4" s="43"/>
      <c r="AU4" s="43"/>
      <c r="AV4" s="43"/>
      <c r="AW4" s="43"/>
      <c r="AX4" s="2"/>
      <c r="AY4" s="1"/>
    </row>
    <row r="5" spans="2:54" ht="14.25" customHeight="1" x14ac:dyDescent="0.25">
      <c r="B5" s="1"/>
      <c r="C5" s="44" t="s">
        <v>74</v>
      </c>
      <c r="D5" s="154"/>
      <c r="E5" s="46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7"/>
      <c r="Y5" s="48"/>
      <c r="Z5" s="49" t="s">
        <v>75</v>
      </c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1"/>
      <c r="AL5" s="52" t="s">
        <v>76</v>
      </c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4"/>
      <c r="AX5" s="2"/>
      <c r="AY5" s="1"/>
    </row>
    <row r="6" spans="2:54" ht="13.5" x14ac:dyDescent="0.25">
      <c r="B6" s="36" t="s">
        <v>0</v>
      </c>
      <c r="C6" s="136" t="s">
        <v>1</v>
      </c>
      <c r="D6" s="155" t="s">
        <v>2</v>
      </c>
      <c r="E6" s="25" t="s">
        <v>44</v>
      </c>
      <c r="F6" s="26"/>
      <c r="G6" s="25" t="s">
        <v>47</v>
      </c>
      <c r="H6" s="155"/>
      <c r="I6" s="25" t="s">
        <v>48</v>
      </c>
      <c r="J6" s="155"/>
      <c r="K6" s="25" t="s">
        <v>51</v>
      </c>
      <c r="L6" s="26"/>
      <c r="M6" s="26" t="s">
        <v>36</v>
      </c>
      <c r="N6" s="25" t="s">
        <v>340</v>
      </c>
      <c r="O6" s="26"/>
      <c r="P6" s="25" t="s">
        <v>347</v>
      </c>
      <c r="Q6" s="26"/>
      <c r="R6" s="25" t="s">
        <v>54</v>
      </c>
      <c r="S6" s="26"/>
      <c r="T6" s="214" t="s">
        <v>341</v>
      </c>
      <c r="U6" s="155"/>
      <c r="V6" s="25" t="s">
        <v>55</v>
      </c>
      <c r="W6" s="155"/>
      <c r="X6" s="25" t="s">
        <v>56</v>
      </c>
      <c r="Y6" s="26"/>
      <c r="Z6" s="173" t="s">
        <v>58</v>
      </c>
      <c r="AA6" s="10"/>
      <c r="AB6" s="9" t="s">
        <v>60</v>
      </c>
      <c r="AC6" s="10"/>
      <c r="AD6" s="9" t="s">
        <v>77</v>
      </c>
      <c r="AE6" s="10"/>
      <c r="AF6" s="173" t="s">
        <v>349</v>
      </c>
      <c r="AG6" s="55"/>
      <c r="AH6" s="9" t="s">
        <v>63</v>
      </c>
      <c r="AI6" s="10"/>
      <c r="AJ6" s="9" t="s">
        <v>64</v>
      </c>
      <c r="AK6" s="10"/>
      <c r="AL6" s="17" t="s">
        <v>67</v>
      </c>
      <c r="AM6" s="18"/>
      <c r="AN6" s="237" t="s">
        <v>352</v>
      </c>
      <c r="AO6" s="233"/>
      <c r="AP6" s="17" t="s">
        <v>68</v>
      </c>
      <c r="AQ6" s="18"/>
      <c r="AR6" s="17" t="s">
        <v>342</v>
      </c>
      <c r="AS6" s="18"/>
      <c r="AT6" s="17" t="s">
        <v>71</v>
      </c>
      <c r="AU6" s="18"/>
      <c r="AV6" s="17" t="s">
        <v>73</v>
      </c>
      <c r="AW6" s="18"/>
      <c r="AX6" s="4"/>
      <c r="AZ6"/>
      <c r="BA6"/>
      <c r="BB6"/>
    </row>
    <row r="7" spans="2:54" ht="13.5" x14ac:dyDescent="0.25">
      <c r="B7" s="37"/>
      <c r="C7" s="137" t="s">
        <v>3</v>
      </c>
      <c r="D7" s="156" t="s">
        <v>4</v>
      </c>
      <c r="E7" s="28" t="s">
        <v>52</v>
      </c>
      <c r="F7" s="29"/>
      <c r="G7" s="28" t="s">
        <v>53</v>
      </c>
      <c r="H7" s="156"/>
      <c r="I7" s="28" t="s">
        <v>49</v>
      </c>
      <c r="J7" s="156"/>
      <c r="K7" s="28" t="s">
        <v>52</v>
      </c>
      <c r="L7" s="29"/>
      <c r="M7" s="29" t="s">
        <v>9</v>
      </c>
      <c r="N7" s="28" t="s">
        <v>52</v>
      </c>
      <c r="O7" s="29"/>
      <c r="P7" s="28" t="s">
        <v>346</v>
      </c>
      <c r="Q7" s="29"/>
      <c r="R7" s="28" t="s">
        <v>52</v>
      </c>
      <c r="S7" s="29"/>
      <c r="T7" s="215" t="s">
        <v>343</v>
      </c>
      <c r="U7" s="156"/>
      <c r="V7" s="28" t="s">
        <v>344</v>
      </c>
      <c r="W7" s="156"/>
      <c r="X7" s="28" t="s">
        <v>57</v>
      </c>
      <c r="Y7" s="29"/>
      <c r="Z7" s="174" t="s">
        <v>59</v>
      </c>
      <c r="AA7" s="12"/>
      <c r="AB7" s="11" t="s">
        <v>61</v>
      </c>
      <c r="AC7" s="12"/>
      <c r="AD7" s="13" t="s">
        <v>78</v>
      </c>
      <c r="AE7" s="12"/>
      <c r="AF7" s="174" t="s">
        <v>350</v>
      </c>
      <c r="AG7" s="170"/>
      <c r="AH7" s="11" t="s">
        <v>52</v>
      </c>
      <c r="AI7" s="12"/>
      <c r="AJ7" s="11" t="s">
        <v>65</v>
      </c>
      <c r="AK7" s="12"/>
      <c r="AL7" s="19" t="s">
        <v>53</v>
      </c>
      <c r="AM7" s="20"/>
      <c r="AN7" s="238" t="s">
        <v>353</v>
      </c>
      <c r="AO7" s="234"/>
      <c r="AP7" s="19" t="s">
        <v>66</v>
      </c>
      <c r="AQ7" s="20"/>
      <c r="AR7" s="19" t="s">
        <v>345</v>
      </c>
      <c r="AS7" s="20"/>
      <c r="AT7" s="19" t="s">
        <v>69</v>
      </c>
      <c r="AU7" s="20"/>
      <c r="AV7" s="19" t="s">
        <v>72</v>
      </c>
      <c r="AW7" s="20"/>
      <c r="AX7" s="4"/>
      <c r="AZ7"/>
      <c r="BA7"/>
      <c r="BB7"/>
    </row>
    <row r="8" spans="2:54" ht="13.5" x14ac:dyDescent="0.25">
      <c r="B8" s="37"/>
      <c r="C8" s="137" t="s">
        <v>7</v>
      </c>
      <c r="D8" s="156" t="s">
        <v>37</v>
      </c>
      <c r="E8" s="30"/>
      <c r="F8" s="31"/>
      <c r="G8" s="30"/>
      <c r="H8" s="31"/>
      <c r="I8" s="30" t="s">
        <v>50</v>
      </c>
      <c r="J8" s="207"/>
      <c r="K8" s="30"/>
      <c r="L8" s="31"/>
      <c r="M8" s="29"/>
      <c r="N8" s="30"/>
      <c r="O8" s="31"/>
      <c r="P8" s="30"/>
      <c r="Q8" s="31"/>
      <c r="R8" s="30"/>
      <c r="S8" s="31"/>
      <c r="T8" s="220"/>
      <c r="U8" s="207"/>
      <c r="V8" s="32"/>
      <c r="W8" s="207"/>
      <c r="X8" s="32"/>
      <c r="Y8" s="31"/>
      <c r="Z8" s="175" t="s">
        <v>53</v>
      </c>
      <c r="AA8" s="14"/>
      <c r="AB8" s="13"/>
      <c r="AC8" s="14"/>
      <c r="AD8" s="58"/>
      <c r="AE8" s="15"/>
      <c r="AF8" s="175" t="s">
        <v>62</v>
      </c>
      <c r="AG8" s="56"/>
      <c r="AH8" s="13"/>
      <c r="AI8" s="14"/>
      <c r="AJ8" s="13"/>
      <c r="AK8" s="14"/>
      <c r="AL8" s="21"/>
      <c r="AM8" s="22"/>
      <c r="AN8" s="239" t="s">
        <v>354</v>
      </c>
      <c r="AO8" s="235"/>
      <c r="AP8" s="21"/>
      <c r="AQ8" s="22"/>
      <c r="AR8" s="21"/>
      <c r="AS8" s="22"/>
      <c r="AT8" s="21" t="s">
        <v>70</v>
      </c>
      <c r="AU8" s="22"/>
      <c r="AV8" s="21"/>
      <c r="AW8" s="22"/>
      <c r="AX8" s="4"/>
      <c r="AZ8"/>
      <c r="BA8"/>
      <c r="BB8"/>
    </row>
    <row r="9" spans="2:54" ht="13.5" x14ac:dyDescent="0.25">
      <c r="B9" s="37"/>
      <c r="C9" s="137">
        <v>2022</v>
      </c>
      <c r="D9" s="156">
        <v>2022</v>
      </c>
      <c r="E9" s="27" t="s">
        <v>0</v>
      </c>
      <c r="F9" s="60" t="s">
        <v>45</v>
      </c>
      <c r="G9" s="27" t="s">
        <v>0</v>
      </c>
      <c r="H9" s="208" t="s">
        <v>45</v>
      </c>
      <c r="I9" s="27" t="s">
        <v>0</v>
      </c>
      <c r="J9" s="208" t="s">
        <v>45</v>
      </c>
      <c r="K9" s="27" t="s">
        <v>0</v>
      </c>
      <c r="L9" s="60" t="s">
        <v>45</v>
      </c>
      <c r="M9" s="29" t="s">
        <v>8</v>
      </c>
      <c r="N9" s="27" t="s">
        <v>0</v>
      </c>
      <c r="O9" s="60" t="s">
        <v>45</v>
      </c>
      <c r="P9" s="27" t="s">
        <v>0</v>
      </c>
      <c r="Q9" s="60" t="s">
        <v>45</v>
      </c>
      <c r="R9" s="27" t="s">
        <v>0</v>
      </c>
      <c r="S9" s="60" t="s">
        <v>45</v>
      </c>
      <c r="T9" s="26" t="s">
        <v>0</v>
      </c>
      <c r="U9" s="60" t="s">
        <v>45</v>
      </c>
      <c r="V9" s="26" t="s">
        <v>0</v>
      </c>
      <c r="W9" s="208" t="s">
        <v>45</v>
      </c>
      <c r="X9" s="27" t="s">
        <v>0</v>
      </c>
      <c r="Y9" s="60" t="s">
        <v>45</v>
      </c>
      <c r="Z9" s="10" t="s">
        <v>0</v>
      </c>
      <c r="AA9" s="62" t="s">
        <v>45</v>
      </c>
      <c r="AB9" s="15" t="s">
        <v>0</v>
      </c>
      <c r="AC9" s="62" t="s">
        <v>45</v>
      </c>
      <c r="AD9" s="57" t="s">
        <v>0</v>
      </c>
      <c r="AE9" s="64" t="s">
        <v>45</v>
      </c>
      <c r="AF9" s="15" t="s">
        <v>0</v>
      </c>
      <c r="AG9" s="62" t="s">
        <v>45</v>
      </c>
      <c r="AH9" s="15" t="s">
        <v>0</v>
      </c>
      <c r="AI9" s="62" t="s">
        <v>45</v>
      </c>
      <c r="AJ9" s="15" t="s">
        <v>0</v>
      </c>
      <c r="AK9" s="62" t="s">
        <v>45</v>
      </c>
      <c r="AL9" s="23" t="s">
        <v>0</v>
      </c>
      <c r="AM9" s="66" t="s">
        <v>45</v>
      </c>
      <c r="AN9" s="23" t="s">
        <v>0</v>
      </c>
      <c r="AO9" s="66" t="s">
        <v>45</v>
      </c>
      <c r="AP9" s="23" t="s">
        <v>0</v>
      </c>
      <c r="AQ9" s="66" t="s">
        <v>45</v>
      </c>
      <c r="AR9" s="23" t="s">
        <v>0</v>
      </c>
      <c r="AS9" s="66" t="s">
        <v>45</v>
      </c>
      <c r="AT9" s="23" t="s">
        <v>0</v>
      </c>
      <c r="AU9" s="66" t="s">
        <v>45</v>
      </c>
      <c r="AV9" s="23" t="s">
        <v>0</v>
      </c>
      <c r="AW9" s="66" t="s">
        <v>45</v>
      </c>
      <c r="AX9" s="5"/>
      <c r="AZ9"/>
      <c r="BA9"/>
      <c r="BB9"/>
    </row>
    <row r="10" spans="2:54" ht="13.5" x14ac:dyDescent="0.25">
      <c r="B10" s="204"/>
      <c r="C10" s="138"/>
      <c r="D10" s="226"/>
      <c r="E10" s="33"/>
      <c r="F10" s="61" t="s">
        <v>46</v>
      </c>
      <c r="G10" s="33"/>
      <c r="H10" s="209" t="s">
        <v>46</v>
      </c>
      <c r="I10" s="33"/>
      <c r="J10" s="209" t="s">
        <v>46</v>
      </c>
      <c r="K10" s="33"/>
      <c r="L10" s="61" t="s">
        <v>46</v>
      </c>
      <c r="M10" s="31" t="s">
        <v>0</v>
      </c>
      <c r="N10" s="33"/>
      <c r="O10" s="61" t="s">
        <v>46</v>
      </c>
      <c r="P10" s="33"/>
      <c r="Q10" s="61" t="s">
        <v>46</v>
      </c>
      <c r="R10" s="33"/>
      <c r="S10" s="61" t="s">
        <v>46</v>
      </c>
      <c r="T10" s="31"/>
      <c r="U10" s="61" t="s">
        <v>46</v>
      </c>
      <c r="V10" s="31"/>
      <c r="W10" s="209" t="s">
        <v>46</v>
      </c>
      <c r="X10" s="33"/>
      <c r="Y10" s="61" t="s">
        <v>46</v>
      </c>
      <c r="Z10" s="14"/>
      <c r="AA10" s="63" t="s">
        <v>46</v>
      </c>
      <c r="AB10" s="16"/>
      <c r="AC10" s="63" t="s">
        <v>46</v>
      </c>
      <c r="AD10" s="16"/>
      <c r="AE10" s="65" t="s">
        <v>46</v>
      </c>
      <c r="AF10" s="16"/>
      <c r="AG10" s="63" t="s">
        <v>46</v>
      </c>
      <c r="AH10" s="16"/>
      <c r="AI10" s="63" t="s">
        <v>46</v>
      </c>
      <c r="AJ10" s="16"/>
      <c r="AK10" s="63" t="s">
        <v>46</v>
      </c>
      <c r="AL10" s="24"/>
      <c r="AM10" s="67" t="s">
        <v>46</v>
      </c>
      <c r="AN10" s="67"/>
      <c r="AO10" s="67" t="s">
        <v>46</v>
      </c>
      <c r="AP10" s="24"/>
      <c r="AQ10" s="67" t="s">
        <v>46</v>
      </c>
      <c r="AR10" s="24"/>
      <c r="AS10" s="67" t="s">
        <v>46</v>
      </c>
      <c r="AT10" s="24"/>
      <c r="AU10" s="67" t="s">
        <v>46</v>
      </c>
      <c r="AV10" s="24"/>
      <c r="AW10" s="67" t="s">
        <v>46</v>
      </c>
      <c r="AX10" s="6"/>
      <c r="AZ10"/>
      <c r="BA10"/>
      <c r="BB10"/>
    </row>
    <row r="11" spans="2:54" ht="10.15" customHeight="1" x14ac:dyDescent="0.25">
      <c r="B11" s="178"/>
      <c r="C11" s="139"/>
      <c r="D11" s="157"/>
      <c r="E11" s="69"/>
      <c r="F11" s="70"/>
      <c r="G11" s="69"/>
      <c r="H11" s="210"/>
      <c r="I11" s="69"/>
      <c r="J11" s="210"/>
      <c r="K11" s="69"/>
      <c r="L11" s="70"/>
      <c r="M11" s="176"/>
      <c r="N11" s="140"/>
      <c r="O11" s="148"/>
      <c r="P11" s="133"/>
      <c r="Q11" s="149"/>
      <c r="R11" s="69"/>
      <c r="S11" s="70"/>
      <c r="T11" s="176"/>
      <c r="U11" s="70"/>
      <c r="V11" s="176"/>
      <c r="W11" s="210"/>
      <c r="X11" s="69"/>
      <c r="Y11" s="70"/>
      <c r="Z11" s="221"/>
      <c r="AA11" s="81"/>
      <c r="AB11" s="80"/>
      <c r="AC11" s="81"/>
      <c r="AD11" s="80"/>
      <c r="AE11" s="177"/>
      <c r="AF11" s="171"/>
      <c r="AG11" s="171"/>
      <c r="AH11" s="80"/>
      <c r="AI11" s="81"/>
      <c r="AJ11" s="80"/>
      <c r="AK11" s="81"/>
      <c r="AL11" s="98"/>
      <c r="AM11" s="99"/>
      <c r="AN11" s="236"/>
      <c r="AO11" s="236"/>
      <c r="AP11" s="98"/>
      <c r="AQ11" s="99"/>
      <c r="AR11" s="98"/>
      <c r="AS11" s="99"/>
      <c r="AT11" s="98"/>
      <c r="AU11" s="99"/>
      <c r="AV11" s="98"/>
      <c r="AW11" s="99"/>
      <c r="AZ11"/>
      <c r="BA11"/>
      <c r="BB11"/>
    </row>
    <row r="12" spans="2:54" ht="13.9" customHeight="1" x14ac:dyDescent="0.2">
      <c r="B12" s="206" t="s">
        <v>38</v>
      </c>
      <c r="C12" s="74">
        <v>5533611</v>
      </c>
      <c r="D12" s="158">
        <v>20.02</v>
      </c>
      <c r="E12" s="74">
        <v>1422.465867100163</v>
      </c>
      <c r="F12" s="75">
        <v>5683.2305912612928</v>
      </c>
      <c r="G12" s="74">
        <v>7671.8488131294425</v>
      </c>
      <c r="H12" s="211">
        <v>11441.555315400745</v>
      </c>
      <c r="I12" s="74">
        <v>18.541369906374918</v>
      </c>
      <c r="J12" s="211">
        <v>49.671835992537332</v>
      </c>
      <c r="K12" s="74">
        <v>-6210.5600024396363</v>
      </c>
      <c r="L12" s="75">
        <v>-5751.0797806857072</v>
      </c>
      <c r="M12" s="216">
        <v>4835.2258949734605</v>
      </c>
      <c r="N12" s="74">
        <v>1938.6568417542601</v>
      </c>
      <c r="O12" s="75">
        <v>2161.6056083958997</v>
      </c>
      <c r="P12" s="74">
        <v>6777.028686433463</v>
      </c>
      <c r="Q12" s="75">
        <v>6990.3466930623799</v>
      </c>
      <c r="R12" s="74">
        <v>622.52797986836549</v>
      </c>
      <c r="S12" s="75">
        <v>1150.462622714517</v>
      </c>
      <c r="T12" s="126">
        <v>442.92366262791796</v>
      </c>
      <c r="U12" s="75">
        <v>893.10284654088241</v>
      </c>
      <c r="V12" s="126">
        <v>140.6321230920426</v>
      </c>
      <c r="W12" s="211">
        <v>128.81636500996791</v>
      </c>
      <c r="X12" s="74">
        <v>210.60483654378373</v>
      </c>
      <c r="Y12" s="75">
        <v>295.20310881668246</v>
      </c>
      <c r="Z12" s="222">
        <v>740.2281094370386</v>
      </c>
      <c r="AA12" s="83">
        <v>1707.3426835569037</v>
      </c>
      <c r="AB12" s="82">
        <v>83.883090270983132</v>
      </c>
      <c r="AC12" s="83">
        <v>67.210874154729893</v>
      </c>
      <c r="AD12" s="82">
        <v>111.89245440474252</v>
      </c>
      <c r="AE12" s="83">
        <v>-244.9700518728564</v>
      </c>
      <c r="AF12" s="92">
        <v>1.44329577778686</v>
      </c>
      <c r="AG12" s="93">
        <v>1.157025007795291</v>
      </c>
      <c r="AH12" s="82">
        <v>1267.0605538763191</v>
      </c>
      <c r="AI12" s="83">
        <v>1922.0591909403404</v>
      </c>
      <c r="AJ12" s="82">
        <v>51.5252103105855</v>
      </c>
      <c r="AK12" s="83">
        <v>49.97335679446482</v>
      </c>
      <c r="AL12" s="100">
        <v>3377.1518368636757</v>
      </c>
      <c r="AM12" s="76">
        <v>7870.583204518126</v>
      </c>
      <c r="AN12" s="100">
        <v>4356.2478683287009</v>
      </c>
      <c r="AO12" s="76">
        <v>9366.9266899702416</v>
      </c>
      <c r="AP12" s="100">
        <v>1135.1646230686979</v>
      </c>
      <c r="AQ12" s="76">
        <v>205.50408312629307</v>
      </c>
      <c r="AR12" s="118">
        <v>59.227385179555455</v>
      </c>
      <c r="AS12" s="109">
        <v>42.024094907844237</v>
      </c>
      <c r="AT12" s="108">
        <v>56.454559838748374</v>
      </c>
      <c r="AU12" s="109">
        <v>81.980996460558259</v>
      </c>
      <c r="AV12" s="100">
        <v>2696.260631714084</v>
      </c>
      <c r="AW12" s="76">
        <v>3209.5272759415143</v>
      </c>
      <c r="AZ12"/>
      <c r="BA12"/>
      <c r="BB12"/>
    </row>
    <row r="13" spans="2:54" ht="8.25" customHeight="1" x14ac:dyDescent="0.2">
      <c r="B13" s="182"/>
      <c r="C13" s="183"/>
      <c r="D13" s="184"/>
      <c r="E13" s="183"/>
      <c r="F13" s="73"/>
      <c r="G13" s="183"/>
      <c r="H13" s="212"/>
      <c r="I13" s="183"/>
      <c r="J13" s="212"/>
      <c r="K13" s="183"/>
      <c r="L13" s="73"/>
      <c r="M13" s="217"/>
      <c r="N13" s="183"/>
      <c r="O13" s="73"/>
      <c r="P13" s="183"/>
      <c r="Q13" s="73"/>
      <c r="R13" s="183"/>
      <c r="S13" s="73"/>
      <c r="T13" s="185"/>
      <c r="U13" s="73"/>
      <c r="V13" s="185"/>
      <c r="W13" s="212"/>
      <c r="X13" s="183"/>
      <c r="Y13" s="73"/>
      <c r="Z13" s="223"/>
      <c r="AA13" s="87"/>
      <c r="AB13" s="186"/>
      <c r="AC13" s="87"/>
      <c r="AD13" s="186"/>
      <c r="AE13" s="87"/>
      <c r="AF13" s="187"/>
      <c r="AG13" s="188"/>
      <c r="AH13" s="186"/>
      <c r="AI13" s="87"/>
      <c r="AJ13" s="186"/>
      <c r="AK13" s="87"/>
      <c r="AL13" s="189"/>
      <c r="AM13" s="103"/>
      <c r="AN13" s="189"/>
      <c r="AO13" s="103"/>
      <c r="AP13" s="189"/>
      <c r="AQ13" s="103"/>
      <c r="AR13" s="190"/>
      <c r="AS13" s="116"/>
      <c r="AT13" s="191"/>
      <c r="AU13" s="116"/>
      <c r="AV13" s="189"/>
      <c r="AW13" s="103"/>
      <c r="AZ13"/>
      <c r="BA13"/>
      <c r="BB13"/>
    </row>
    <row r="14" spans="2:54" ht="13.5" customHeight="1" x14ac:dyDescent="0.25">
      <c r="B14" s="205" t="s">
        <v>783</v>
      </c>
      <c r="C14" s="192">
        <v>5517897</v>
      </c>
      <c r="D14" s="227">
        <v>20.02</v>
      </c>
      <c r="E14" s="230">
        <v>1467.7363495549121</v>
      </c>
      <c r="F14" s="229">
        <v>5360.3099151723927</v>
      </c>
      <c r="G14" s="230">
        <v>7354.938874596608</v>
      </c>
      <c r="H14" s="228">
        <v>10737.611876957832</v>
      </c>
      <c r="I14" s="230">
        <v>20.069040099827767</v>
      </c>
      <c r="J14" s="228">
        <v>49.70873364131905</v>
      </c>
      <c r="K14" s="192">
        <v>-5842.716708920083</v>
      </c>
      <c r="L14" s="193">
        <v>-5409.679086072103</v>
      </c>
      <c r="M14" s="218">
        <v>4604.0598438136849</v>
      </c>
      <c r="N14" s="192">
        <v>1824.25659630834</v>
      </c>
      <c r="O14" s="193">
        <v>2045.1200883235044</v>
      </c>
      <c r="P14" s="192">
        <v>6428.3164401220247</v>
      </c>
      <c r="Q14" s="193">
        <v>6641.5023694715574</v>
      </c>
      <c r="R14" s="192">
        <v>680.76225417038415</v>
      </c>
      <c r="S14" s="193">
        <v>1223.7761958949216</v>
      </c>
      <c r="T14" s="194">
        <v>435.78468391127996</v>
      </c>
      <c r="U14" s="193">
        <v>871.72105604725857</v>
      </c>
      <c r="V14" s="194">
        <v>158.07328823948947</v>
      </c>
      <c r="W14" s="213">
        <v>140.38621499451048</v>
      </c>
      <c r="X14" s="192">
        <v>272.8202429295074</v>
      </c>
      <c r="Y14" s="193">
        <v>369.72872092393175</v>
      </c>
      <c r="Z14" s="224">
        <v>690.7580913525569</v>
      </c>
      <c r="AA14" s="196">
        <v>1507.6138608603967</v>
      </c>
      <c r="AB14" s="195">
        <v>98.552917829366251</v>
      </c>
      <c r="AC14" s="196">
        <v>81.173052839704681</v>
      </c>
      <c r="AD14" s="195">
        <v>49.486969401567301</v>
      </c>
      <c r="AE14" s="196">
        <v>-111.69055892127018</v>
      </c>
      <c r="AF14" s="197">
        <v>1.552988330812952</v>
      </c>
      <c r="AG14" s="198">
        <v>1.254939370372965</v>
      </c>
      <c r="AH14" s="195">
        <v>1177.4478573992956</v>
      </c>
      <c r="AI14" s="196">
        <v>1754.0314724975838</v>
      </c>
      <c r="AJ14" s="195">
        <v>50.713665019066134</v>
      </c>
      <c r="AK14" s="196">
        <v>48.970721100557924</v>
      </c>
      <c r="AL14" s="199">
        <v>3464.882544926083</v>
      </c>
      <c r="AM14" s="200">
        <v>7681.0549381403816</v>
      </c>
      <c r="AN14" s="199">
        <v>4441.1805802101781</v>
      </c>
      <c r="AO14" s="200">
        <v>9065.4029968301329</v>
      </c>
      <c r="AP14" s="199">
        <v>1055.0700747041853</v>
      </c>
      <c r="AQ14" s="200">
        <v>201.35098571067928</v>
      </c>
      <c r="AR14" s="201">
        <v>58.79062386864824</v>
      </c>
      <c r="AS14" s="202">
        <v>42.328379650622701</v>
      </c>
      <c r="AT14" s="203">
        <v>57.716347033296557</v>
      </c>
      <c r="AU14" s="202">
        <v>82.5510393664823</v>
      </c>
      <c r="AV14" s="199">
        <v>2519.3529346415853</v>
      </c>
      <c r="AW14" s="200">
        <v>2984.3817309384353</v>
      </c>
      <c r="AX14" s="141"/>
      <c r="AZ14"/>
      <c r="BA14"/>
      <c r="BB14"/>
    </row>
    <row r="15" spans="2:54" ht="8.65" customHeight="1" x14ac:dyDescent="0.2">
      <c r="B15" s="71"/>
      <c r="C15" s="142"/>
      <c r="D15" s="73"/>
      <c r="E15" s="72"/>
      <c r="F15" s="73"/>
      <c r="G15" s="72"/>
      <c r="H15" s="212"/>
      <c r="I15" s="72"/>
      <c r="J15" s="212"/>
      <c r="K15" s="72"/>
      <c r="L15" s="73"/>
      <c r="M15" s="219"/>
      <c r="N15" s="134"/>
      <c r="O15" s="135"/>
      <c r="P15" s="134"/>
      <c r="Q15" s="135"/>
      <c r="R15" s="72"/>
      <c r="S15" s="73"/>
      <c r="T15" s="128"/>
      <c r="U15" s="73"/>
      <c r="V15" s="128"/>
      <c r="W15" s="212"/>
      <c r="X15" s="72"/>
      <c r="Y15" s="73"/>
      <c r="Z15" s="225"/>
      <c r="AA15" s="87"/>
      <c r="AB15" s="86"/>
      <c r="AC15" s="87"/>
      <c r="AD15" s="86"/>
      <c r="AE15" s="87"/>
      <c r="AF15" s="172"/>
      <c r="AG15" s="172"/>
      <c r="AH15" s="86"/>
      <c r="AI15" s="87"/>
      <c r="AJ15" s="86"/>
      <c r="AK15" s="87"/>
      <c r="AL15" s="102"/>
      <c r="AM15" s="103"/>
      <c r="AN15" s="102"/>
      <c r="AO15" s="103"/>
      <c r="AP15" s="131"/>
      <c r="AQ15" s="132"/>
      <c r="AR15" s="120"/>
      <c r="AS15" s="103"/>
      <c r="AT15" s="112"/>
      <c r="AU15" s="116"/>
      <c r="AV15" s="102"/>
      <c r="AW15" s="103"/>
      <c r="AX15" s="143"/>
      <c r="AZ15"/>
      <c r="BA15"/>
      <c r="BB15"/>
    </row>
    <row r="16" spans="2:54" ht="13.5" customHeight="1" x14ac:dyDescent="0.25">
      <c r="B16" s="205" t="s">
        <v>39</v>
      </c>
      <c r="C16" s="74">
        <f>MIN(C19:C311)</f>
        <v>692</v>
      </c>
      <c r="D16" s="158">
        <f t="shared" ref="D16:F16" si="0">MIN(D19:D311)</f>
        <v>17</v>
      </c>
      <c r="E16" s="74">
        <f t="shared" si="0"/>
        <v>403.02578134284016</v>
      </c>
      <c r="F16" s="75">
        <f t="shared" si="0"/>
        <v>602.06905136510875</v>
      </c>
      <c r="G16" s="74">
        <f t="shared" ref="G16:AW16" si="1">MIN(G19:G311)</f>
        <v>5932.1680159717898</v>
      </c>
      <c r="H16" s="211">
        <f t="shared" si="1"/>
        <v>7149.454502545118</v>
      </c>
      <c r="I16" s="74">
        <f t="shared" si="1"/>
        <v>5.5418536912461711</v>
      </c>
      <c r="J16" s="211">
        <f t="shared" si="1"/>
        <v>8.4211886536347578</v>
      </c>
      <c r="K16" s="74">
        <f t="shared" si="1"/>
        <v>-10572.242610169491</v>
      </c>
      <c r="L16" s="75">
        <f t="shared" si="1"/>
        <v>-10321.46463559322</v>
      </c>
      <c r="M16" s="216">
        <f t="shared" si="1"/>
        <v>2766.290581068416</v>
      </c>
      <c r="N16" s="74">
        <f t="shared" si="1"/>
        <v>381.79791423570595</v>
      </c>
      <c r="O16" s="75">
        <f t="shared" si="1"/>
        <v>381.79791423570595</v>
      </c>
      <c r="P16" s="74">
        <f t="shared" si="1"/>
        <v>5608.3585376477913</v>
      </c>
      <c r="Q16" s="75">
        <f t="shared" si="1"/>
        <v>5608.3585376477913</v>
      </c>
      <c r="R16" s="74">
        <f t="shared" si="1"/>
        <v>-1201.5995539568344</v>
      </c>
      <c r="S16" s="75">
        <f t="shared" si="1"/>
        <v>-1053.2990935251798</v>
      </c>
      <c r="T16" s="126">
        <f t="shared" si="1"/>
        <v>8.0937625418060204</v>
      </c>
      <c r="U16" s="75">
        <f t="shared" si="1"/>
        <v>289.85661870503594</v>
      </c>
      <c r="V16" s="126">
        <f t="shared" si="1"/>
        <v>-161.44038964648507</v>
      </c>
      <c r="W16" s="211">
        <f t="shared" si="1"/>
        <v>-120.30220352014827</v>
      </c>
      <c r="X16" s="74">
        <f t="shared" si="1"/>
        <v>-1106.4654824221775</v>
      </c>
      <c r="Y16" s="75">
        <f t="shared" si="1"/>
        <v>-2333.4564028776977</v>
      </c>
      <c r="Z16" s="222">
        <f t="shared" si="1"/>
        <v>-683.49484859813083</v>
      </c>
      <c r="AA16" s="83">
        <f t="shared" si="1"/>
        <v>-1373.0622607535845</v>
      </c>
      <c r="AB16" s="82">
        <f t="shared" si="1"/>
        <v>-412.85373816318776</v>
      </c>
      <c r="AC16" s="83">
        <f t="shared" si="1"/>
        <v>-100.99467330763856</v>
      </c>
      <c r="AD16" s="82">
        <f t="shared" si="1"/>
        <v>-2547.8246821152707</v>
      </c>
      <c r="AE16" s="83">
        <f t="shared" si="1"/>
        <v>-2896.5063884892083</v>
      </c>
      <c r="AF16" s="92">
        <f t="shared" si="1"/>
        <v>-2.6699952959925022</v>
      </c>
      <c r="AG16" s="93">
        <f t="shared" si="1"/>
        <v>-1.1053253604244788</v>
      </c>
      <c r="AH16" s="82">
        <f t="shared" si="1"/>
        <v>7.7115080971659919</v>
      </c>
      <c r="AI16" s="83">
        <f t="shared" si="1"/>
        <v>260.86127855711425</v>
      </c>
      <c r="AJ16" s="82">
        <f t="shared" si="1"/>
        <v>0.28321997193303383</v>
      </c>
      <c r="AK16" s="83">
        <f t="shared" si="1"/>
        <v>7.4329782531345909</v>
      </c>
      <c r="AL16" s="100">
        <f t="shared" si="1"/>
        <v>0</v>
      </c>
      <c r="AM16" s="76">
        <f t="shared" si="1"/>
        <v>538.29421253822625</v>
      </c>
      <c r="AN16" s="100">
        <f t="shared" si="1"/>
        <v>0</v>
      </c>
      <c r="AO16" s="76">
        <f t="shared" si="1"/>
        <v>9.4028698534542912</v>
      </c>
      <c r="AP16" s="100">
        <f t="shared" si="1"/>
        <v>0</v>
      </c>
      <c r="AQ16" s="76">
        <f t="shared" si="1"/>
        <v>-247.99353923853923</v>
      </c>
      <c r="AR16" s="118">
        <f t="shared" si="1"/>
        <v>13.049669097432009</v>
      </c>
      <c r="AS16" s="109">
        <f t="shared" si="1"/>
        <v>11.176012232575696</v>
      </c>
      <c r="AT16" s="108">
        <f t="shared" si="1"/>
        <v>9.2839191062930446</v>
      </c>
      <c r="AU16" s="109">
        <f t="shared" si="1"/>
        <v>20.064586305174643</v>
      </c>
      <c r="AV16" s="100">
        <f t="shared" si="1"/>
        <v>-2553.7690802675584</v>
      </c>
      <c r="AW16" s="76">
        <f t="shared" si="1"/>
        <v>-2395.8941806020071</v>
      </c>
      <c r="AX16" s="141"/>
      <c r="AZ16"/>
      <c r="BA16"/>
      <c r="BB16"/>
    </row>
    <row r="17" spans="1:54" ht="13.5" customHeight="1" x14ac:dyDescent="0.25">
      <c r="B17" s="205" t="s">
        <v>40</v>
      </c>
      <c r="C17" s="230">
        <f>MAX(C19:C311)</f>
        <v>664028</v>
      </c>
      <c r="D17" s="227">
        <f t="shared" ref="D17:F17" si="2">MAX(D19:D311)</f>
        <v>23.500000000000004</v>
      </c>
      <c r="E17" s="230">
        <f t="shared" si="2"/>
        <v>5920.4208200302464</v>
      </c>
      <c r="F17" s="229">
        <f t="shared" si="2"/>
        <v>14993.995381294962</v>
      </c>
      <c r="G17" s="230">
        <f t="shared" ref="G17:AW17" si="3">MAX(G19:G311)</f>
        <v>14250.933172576038</v>
      </c>
      <c r="H17" s="228">
        <f t="shared" si="3"/>
        <v>24682.361079136688</v>
      </c>
      <c r="I17" s="230">
        <f t="shared" si="3"/>
        <v>45.868074915559816</v>
      </c>
      <c r="J17" s="228">
        <f t="shared" si="3"/>
        <v>66.115161238858121</v>
      </c>
      <c r="K17" s="230">
        <f t="shared" si="3"/>
        <v>-5014.4679783146403</v>
      </c>
      <c r="L17" s="229">
        <f t="shared" si="3"/>
        <v>-4586.97116562052</v>
      </c>
      <c r="M17" s="408">
        <f t="shared" si="3"/>
        <v>8521.5646606378832</v>
      </c>
      <c r="N17" s="230">
        <f t="shared" si="3"/>
        <v>7122.4983050847459</v>
      </c>
      <c r="O17" s="229">
        <f t="shared" si="3"/>
        <v>7122.4983050847459</v>
      </c>
      <c r="P17" s="230">
        <f t="shared" si="3"/>
        <v>11669.898035902852</v>
      </c>
      <c r="Q17" s="229">
        <f t="shared" si="3"/>
        <v>11669.898035902852</v>
      </c>
      <c r="R17" s="230">
        <f t="shared" si="3"/>
        <v>2413.0828933474127</v>
      </c>
      <c r="S17" s="229">
        <f t="shared" si="3"/>
        <v>4357.4654618050326</v>
      </c>
      <c r="T17" s="409">
        <f t="shared" si="3"/>
        <v>1071.1652775605942</v>
      </c>
      <c r="U17" s="229">
        <f t="shared" si="3"/>
        <v>1581.7258821756818</v>
      </c>
      <c r="V17" s="409">
        <f t="shared" si="3"/>
        <v>8669.2618081969904</v>
      </c>
      <c r="W17" s="228">
        <f t="shared" si="3"/>
        <v>432.52318446393429</v>
      </c>
      <c r="X17" s="230">
        <f t="shared" si="3"/>
        <v>2188.5659978880676</v>
      </c>
      <c r="Y17" s="229">
        <f t="shared" si="3"/>
        <v>2775.7395796293504</v>
      </c>
      <c r="Z17" s="410">
        <f t="shared" si="3"/>
        <v>3490.2138331573387</v>
      </c>
      <c r="AA17" s="411">
        <f t="shared" si="3"/>
        <v>4202.4484054910245</v>
      </c>
      <c r="AB17" s="412">
        <f t="shared" si="3"/>
        <v>17694.994980816246</v>
      </c>
      <c r="AC17" s="411">
        <f t="shared" si="3"/>
        <v>1153.4437156449223</v>
      </c>
      <c r="AD17" s="412">
        <f t="shared" si="3"/>
        <v>1585.2171804511279</v>
      </c>
      <c r="AE17" s="411">
        <f t="shared" si="3"/>
        <v>2369.8137687969925</v>
      </c>
      <c r="AF17" s="413">
        <f t="shared" si="3"/>
        <v>229205976</v>
      </c>
      <c r="AG17" s="414">
        <f t="shared" si="3"/>
        <v>9.8445364543583072</v>
      </c>
      <c r="AH17" s="412">
        <f t="shared" si="3"/>
        <v>8879.8316199473447</v>
      </c>
      <c r="AI17" s="411">
        <f t="shared" si="3"/>
        <v>9511.8240591606009</v>
      </c>
      <c r="AJ17" s="412">
        <f t="shared" si="3"/>
        <v>314.82662600121898</v>
      </c>
      <c r="AK17" s="411">
        <f t="shared" si="3"/>
        <v>193.44339894326063</v>
      </c>
      <c r="AL17" s="415">
        <f t="shared" si="3"/>
        <v>10794.597348254931</v>
      </c>
      <c r="AM17" s="416">
        <f t="shared" si="3"/>
        <v>19080.381251798561</v>
      </c>
      <c r="AN17" s="415">
        <f t="shared" si="3"/>
        <v>11890.701616084978</v>
      </c>
      <c r="AO17" s="416">
        <f t="shared" si="3"/>
        <v>49771.644429208092</v>
      </c>
      <c r="AP17" s="415">
        <f t="shared" si="3"/>
        <v>3951.9495901430032</v>
      </c>
      <c r="AQ17" s="416">
        <f t="shared" si="3"/>
        <v>2097.0176557550158</v>
      </c>
      <c r="AR17" s="417">
        <f t="shared" si="3"/>
        <v>90.472476471807056</v>
      </c>
      <c r="AS17" s="418">
        <f t="shared" si="3"/>
        <v>74.540339212898047</v>
      </c>
      <c r="AT17" s="419">
        <f t="shared" si="3"/>
        <v>117.57563175354659</v>
      </c>
      <c r="AU17" s="418">
        <f t="shared" si="3"/>
        <v>147.6980983962998</v>
      </c>
      <c r="AV17" s="415">
        <f t="shared" si="3"/>
        <v>10864.891358180677</v>
      </c>
      <c r="AW17" s="416">
        <f t="shared" si="3"/>
        <v>13207.4816197077</v>
      </c>
      <c r="AX17" s="141"/>
      <c r="AZ17"/>
      <c r="BA17"/>
      <c r="BB17"/>
    </row>
    <row r="18" spans="1:54" ht="12" customHeight="1" x14ac:dyDescent="0.2">
      <c r="B18" s="144"/>
      <c r="C18" s="145"/>
      <c r="D18" s="159"/>
      <c r="E18" s="68"/>
      <c r="F18" s="59"/>
      <c r="G18" s="68"/>
      <c r="H18" s="59"/>
      <c r="I18" s="68"/>
      <c r="J18" s="59"/>
      <c r="K18" s="68"/>
      <c r="L18" s="59"/>
      <c r="M18" s="124"/>
      <c r="N18" s="68"/>
      <c r="O18" s="59"/>
      <c r="P18" s="68"/>
      <c r="Q18" s="59"/>
      <c r="R18" s="129"/>
      <c r="S18" s="59"/>
      <c r="T18" s="68"/>
      <c r="U18" s="59"/>
      <c r="V18" s="68"/>
      <c r="W18" s="59"/>
      <c r="X18" s="68"/>
      <c r="Y18" s="59"/>
      <c r="Z18" s="88"/>
      <c r="AA18" s="89"/>
      <c r="AB18" s="88"/>
      <c r="AC18" s="89"/>
      <c r="AD18" s="88"/>
      <c r="AE18" s="89"/>
      <c r="AF18" s="88"/>
      <c r="AG18" s="89"/>
      <c r="AH18" s="88"/>
      <c r="AI18" s="89"/>
      <c r="AJ18" s="88"/>
      <c r="AK18" s="89"/>
      <c r="AL18" s="104"/>
      <c r="AM18" s="105"/>
      <c r="AN18" s="104"/>
      <c r="AO18" s="105"/>
      <c r="AP18" s="104"/>
      <c r="AQ18" s="105"/>
      <c r="AR18" s="121"/>
      <c r="AS18" s="117"/>
      <c r="AT18" s="113"/>
      <c r="AU18" s="117"/>
      <c r="AV18" s="104"/>
      <c r="AW18" s="105"/>
      <c r="AX18" s="143"/>
      <c r="AZ18"/>
      <c r="BA18"/>
      <c r="BB18"/>
    </row>
    <row r="19" spans="1:54" ht="15.6" customHeight="1" x14ac:dyDescent="0.2">
      <c r="A19" s="1">
        <v>20</v>
      </c>
      <c r="B19" s="38" t="s">
        <v>10</v>
      </c>
      <c r="C19" s="146">
        <v>16473</v>
      </c>
      <c r="D19" s="160">
        <v>22</v>
      </c>
      <c r="E19" s="35">
        <v>1450.1892782128332</v>
      </c>
      <c r="F19" s="34">
        <v>4351.580237965155</v>
      </c>
      <c r="G19" s="35">
        <v>7652.9400728464752</v>
      </c>
      <c r="H19" s="34">
        <v>10513.440179687976</v>
      </c>
      <c r="I19" s="35">
        <v>18.949439880736477</v>
      </c>
      <c r="J19" s="34">
        <v>41.390640585680345</v>
      </c>
      <c r="K19" s="35">
        <v>-6202.7507946336427</v>
      </c>
      <c r="L19" s="34">
        <v>-6121.3608249863419</v>
      </c>
      <c r="M19" s="123">
        <v>4212.902869544102</v>
      </c>
      <c r="N19" s="35">
        <v>2181.3440174831544</v>
      </c>
      <c r="O19" s="34">
        <v>2360.637418806532</v>
      </c>
      <c r="P19" s="35">
        <v>6394.2468870272569</v>
      </c>
      <c r="Q19" s="34">
        <v>6573.5402883506349</v>
      </c>
      <c r="R19" s="130">
        <v>192.14163540338737</v>
      </c>
      <c r="S19" s="34">
        <v>434.8897013294482</v>
      </c>
      <c r="T19" s="35">
        <v>283.05684635464092</v>
      </c>
      <c r="U19" s="34">
        <v>461.86981788380984</v>
      </c>
      <c r="V19" s="35">
        <v>67.880935535702889</v>
      </c>
      <c r="W19" s="34">
        <v>94.15850191770943</v>
      </c>
      <c r="X19" s="35">
        <v>-87.414433922175675</v>
      </c>
      <c r="Y19" s="34">
        <v>-25.468997146846352</v>
      </c>
      <c r="Z19" s="90">
        <v>1403.3008037394525</v>
      </c>
      <c r="AA19" s="91">
        <v>1618.1865756085717</v>
      </c>
      <c r="AB19" s="90">
        <v>13.692120384409176</v>
      </c>
      <c r="AC19" s="91">
        <v>26.875127249519654</v>
      </c>
      <c r="AD19" s="90">
        <v>-1164.2084726522189</v>
      </c>
      <c r="AE19" s="91">
        <v>-1137.0165513264128</v>
      </c>
      <c r="AF19" s="96">
        <v>0.36208363655948639</v>
      </c>
      <c r="AG19" s="97">
        <v>0.55874579023176996</v>
      </c>
      <c r="AH19" s="90">
        <v>279.10912159290956</v>
      </c>
      <c r="AI19" s="91">
        <v>567.25003399502214</v>
      </c>
      <c r="AJ19" s="90">
        <v>10.730738990053954</v>
      </c>
      <c r="AK19" s="91">
        <v>16.290895468491449</v>
      </c>
      <c r="AL19" s="106">
        <v>4957.3683026771077</v>
      </c>
      <c r="AM19" s="107">
        <v>6626.098453833546</v>
      </c>
      <c r="AN19" s="106">
        <v>5283.2503660535422</v>
      </c>
      <c r="AO19" s="107">
        <v>7539.5325484125542</v>
      </c>
      <c r="AP19" s="106">
        <v>464.71426394706492</v>
      </c>
      <c r="AQ19" s="107">
        <v>465.64268499969648</v>
      </c>
      <c r="AR19" s="122">
        <v>24.566222572477677</v>
      </c>
      <c r="AS19" s="115">
        <v>19.007604211856012</v>
      </c>
      <c r="AT19" s="114">
        <v>79.188957893400953</v>
      </c>
      <c r="AU19" s="115">
        <v>77.142611055776499</v>
      </c>
      <c r="AV19" s="106">
        <v>29.39222242457355</v>
      </c>
      <c r="AW19" s="107">
        <v>-35.221958963151828</v>
      </c>
      <c r="AX19" s="151"/>
      <c r="AZ19"/>
      <c r="BA19"/>
      <c r="BB19"/>
    </row>
    <row r="20" spans="1:54" ht="15.6" customHeight="1" x14ac:dyDescent="0.2">
      <c r="A20" s="1">
        <v>5</v>
      </c>
      <c r="B20" s="39" t="s">
        <v>79</v>
      </c>
      <c r="C20" s="146">
        <v>9183</v>
      </c>
      <c r="D20" s="160">
        <v>21.75</v>
      </c>
      <c r="E20" s="35">
        <v>5045.6823173254925</v>
      </c>
      <c r="F20" s="34">
        <v>8004.2516301862133</v>
      </c>
      <c r="G20" s="35">
        <v>12351.267664162038</v>
      </c>
      <c r="H20" s="34">
        <v>15305.935364260044</v>
      </c>
      <c r="I20" s="35">
        <v>40.851534065332011</v>
      </c>
      <c r="J20" s="34">
        <v>52.295083179799995</v>
      </c>
      <c r="K20" s="35">
        <v>-7305.5853468365458</v>
      </c>
      <c r="L20" s="34">
        <v>-7280.3353599041711</v>
      </c>
      <c r="M20" s="123">
        <v>3536.9001110748122</v>
      </c>
      <c r="N20" s="35">
        <v>4255.7655286943263</v>
      </c>
      <c r="O20" s="34">
        <v>4532.4554786017634</v>
      </c>
      <c r="P20" s="35">
        <v>7792.6656397691377</v>
      </c>
      <c r="Q20" s="34">
        <v>8069.3555896765756</v>
      </c>
      <c r="R20" s="130">
        <v>488.76635848851134</v>
      </c>
      <c r="S20" s="34">
        <v>768.72690079494714</v>
      </c>
      <c r="T20" s="35">
        <v>419.05067189371664</v>
      </c>
      <c r="U20" s="34">
        <v>693.78021561581181</v>
      </c>
      <c r="V20" s="35">
        <v>116.63657673659014</v>
      </c>
      <c r="W20" s="34">
        <v>110.80265529229763</v>
      </c>
      <c r="X20" s="35">
        <v>69.715686594794732</v>
      </c>
      <c r="Y20" s="34">
        <v>74.946685179135358</v>
      </c>
      <c r="Z20" s="90">
        <v>409.75277033649132</v>
      </c>
      <c r="AA20" s="91">
        <v>580.07972122400088</v>
      </c>
      <c r="AB20" s="90">
        <v>119.28323464100892</v>
      </c>
      <c r="AC20" s="91">
        <v>132.52090577703527</v>
      </c>
      <c r="AD20" s="90">
        <v>116.80092562343459</v>
      </c>
      <c r="AE20" s="91">
        <v>191.52176739627572</v>
      </c>
      <c r="AF20" s="96">
        <v>1.4376785979760238</v>
      </c>
      <c r="AG20" s="97">
        <v>1.2376562240621503</v>
      </c>
      <c r="AH20" s="90">
        <v>489.76858760753572</v>
      </c>
      <c r="AI20" s="91">
        <v>994.17710661004025</v>
      </c>
      <c r="AJ20" s="90">
        <v>13.419930956824977</v>
      </c>
      <c r="AK20" s="91">
        <v>21.548509244461783</v>
      </c>
      <c r="AL20" s="106">
        <v>2719.7531307851464</v>
      </c>
      <c r="AM20" s="107">
        <v>4925.3497473592506</v>
      </c>
      <c r="AN20" s="106">
        <v>2737.5251007296092</v>
      </c>
      <c r="AO20" s="107">
        <v>4978.0672917347274</v>
      </c>
      <c r="AP20" s="106">
        <v>65.872632037460519</v>
      </c>
      <c r="AQ20" s="107">
        <v>10.113307198083415</v>
      </c>
      <c r="AR20" s="122">
        <v>46.089523378363587</v>
      </c>
      <c r="AS20" s="115">
        <v>35.401993265303574</v>
      </c>
      <c r="AT20" s="114">
        <v>34.236366391048783</v>
      </c>
      <c r="AU20" s="115">
        <v>45.793077355428863</v>
      </c>
      <c r="AV20" s="106">
        <v>1016.146277904824</v>
      </c>
      <c r="AW20" s="107">
        <v>1033.1832255254274</v>
      </c>
      <c r="AX20" s="151"/>
      <c r="AZ20"/>
      <c r="BA20"/>
      <c r="BB20"/>
    </row>
    <row r="21" spans="1:54" ht="15.6" customHeight="1" x14ac:dyDescent="0.2">
      <c r="A21" s="1">
        <v>9</v>
      </c>
      <c r="B21" s="38" t="s">
        <v>80</v>
      </c>
      <c r="C21" s="146">
        <v>2447</v>
      </c>
      <c r="D21" s="160">
        <v>22</v>
      </c>
      <c r="E21" s="35">
        <v>1144.7873804658766</v>
      </c>
      <c r="F21" s="34">
        <v>7273.2708827135275</v>
      </c>
      <c r="G21" s="35">
        <v>8122.2488148753582</v>
      </c>
      <c r="H21" s="34">
        <v>14483.587503064977</v>
      </c>
      <c r="I21" s="35">
        <v>14.094463326083718</v>
      </c>
      <c r="J21" s="34">
        <v>50.217329657962004</v>
      </c>
      <c r="K21" s="35">
        <v>-6977.4614344094807</v>
      </c>
      <c r="L21" s="34">
        <v>-7208.7476011442577</v>
      </c>
      <c r="M21" s="123">
        <v>3718.2795341234164</v>
      </c>
      <c r="N21" s="35">
        <v>4347.3780138945649</v>
      </c>
      <c r="O21" s="34">
        <v>4675.8563383735191</v>
      </c>
      <c r="P21" s="35">
        <v>8065.6575480179808</v>
      </c>
      <c r="Q21" s="34">
        <v>8382.5938373518602</v>
      </c>
      <c r="R21" s="130">
        <v>1149.5584470780548</v>
      </c>
      <c r="S21" s="34">
        <v>1224.9534613812832</v>
      </c>
      <c r="T21" s="35">
        <v>333.26749897834083</v>
      </c>
      <c r="U21" s="34">
        <v>479.67961585615041</v>
      </c>
      <c r="V21" s="35">
        <v>344.93565997348128</v>
      </c>
      <c r="W21" s="34">
        <v>255.36908821838088</v>
      </c>
      <c r="X21" s="35">
        <v>816.29094809971389</v>
      </c>
      <c r="Y21" s="34">
        <v>745.27384552513286</v>
      </c>
      <c r="Z21" s="90">
        <v>397.18738046587657</v>
      </c>
      <c r="AA21" s="91">
        <v>969.91328565590516</v>
      </c>
      <c r="AB21" s="90">
        <v>289.42471579275571</v>
      </c>
      <c r="AC21" s="91">
        <v>126.29515230868363</v>
      </c>
      <c r="AD21" s="90">
        <v>792.04304454434009</v>
      </c>
      <c r="AE21" s="91">
        <v>295.0363792398856</v>
      </c>
      <c r="AF21" s="96">
        <v>2.0159822554019446</v>
      </c>
      <c r="AG21" s="97">
        <v>1.7459672632662906</v>
      </c>
      <c r="AH21" s="90">
        <v>2345.8692398855742</v>
      </c>
      <c r="AI21" s="91">
        <v>3085.8764568859829</v>
      </c>
      <c r="AJ21" s="90">
        <v>98.34272169372484</v>
      </c>
      <c r="AK21" s="91">
        <v>71.871936017545679</v>
      </c>
      <c r="AL21" s="106">
        <v>4495.3003677973029</v>
      </c>
      <c r="AM21" s="107">
        <v>5543.0808336738864</v>
      </c>
      <c r="AN21" s="106">
        <v>4495.3003677973029</v>
      </c>
      <c r="AO21" s="107">
        <v>5555.1523825091954</v>
      </c>
      <c r="AP21" s="106">
        <v>650.26563138536983</v>
      </c>
      <c r="AQ21" s="107">
        <v>94.522219043727006</v>
      </c>
      <c r="AR21" s="122">
        <v>50.12274784157357</v>
      </c>
      <c r="AS21" s="115">
        <v>43.131048127266055</v>
      </c>
      <c r="AT21" s="114">
        <v>54.038831335618987</v>
      </c>
      <c r="AU21" s="115">
        <v>44.425831205692106</v>
      </c>
      <c r="AV21" s="106">
        <v>1978.1774703718841</v>
      </c>
      <c r="AW21" s="107">
        <v>2252.6693257049446</v>
      </c>
      <c r="AX21" s="151"/>
      <c r="AZ21"/>
      <c r="BA21"/>
      <c r="BB21"/>
    </row>
    <row r="22" spans="1:54" ht="15.6" customHeight="1" x14ac:dyDescent="0.2">
      <c r="A22" s="1">
        <v>10</v>
      </c>
      <c r="B22" s="38" t="s">
        <v>81</v>
      </c>
      <c r="C22" s="146">
        <v>11102</v>
      </c>
      <c r="D22" s="160">
        <v>21.25</v>
      </c>
      <c r="E22" s="35">
        <v>988.38569987389656</v>
      </c>
      <c r="F22" s="34">
        <v>7479.2776022338312</v>
      </c>
      <c r="G22" s="35">
        <v>8178.5861025040531</v>
      </c>
      <c r="H22" s="34">
        <v>14271.853917312195</v>
      </c>
      <c r="I22" s="35">
        <v>12.085043643072739</v>
      </c>
      <c r="J22" s="34">
        <v>52.405788663246042</v>
      </c>
      <c r="K22" s="35">
        <v>-7167.0351981624926</v>
      </c>
      <c r="L22" s="34">
        <v>-6740.4799261394346</v>
      </c>
      <c r="M22" s="123">
        <v>3401.1510502612141</v>
      </c>
      <c r="N22" s="35">
        <v>4065.8230048639884</v>
      </c>
      <c r="O22" s="34">
        <v>4065.8230048639884</v>
      </c>
      <c r="P22" s="35">
        <v>7466.9740551252034</v>
      </c>
      <c r="Q22" s="34">
        <v>7456.875357593226</v>
      </c>
      <c r="R22" s="130">
        <v>215.1972572509458</v>
      </c>
      <c r="S22" s="34">
        <v>595.34567735543146</v>
      </c>
      <c r="T22" s="35">
        <v>399.92699513601156</v>
      </c>
      <c r="U22" s="34">
        <v>745.05051252026658</v>
      </c>
      <c r="V22" s="35">
        <v>53.809135134215978</v>
      </c>
      <c r="W22" s="34">
        <v>79.906753616149899</v>
      </c>
      <c r="X22" s="35">
        <v>-184.72973788506576</v>
      </c>
      <c r="Y22" s="34">
        <v>-149.70483516483517</v>
      </c>
      <c r="Z22" s="90">
        <v>863.77382543685826</v>
      </c>
      <c r="AA22" s="91">
        <v>1024.5200234192039</v>
      </c>
      <c r="AB22" s="90">
        <v>24.913611748087948</v>
      </c>
      <c r="AC22" s="91">
        <v>58.109716135028954</v>
      </c>
      <c r="AD22" s="90">
        <v>-638.76058728157091</v>
      </c>
      <c r="AE22" s="91">
        <v>-461.04696180868314</v>
      </c>
      <c r="AF22" s="96">
        <v>0.36546596285698191</v>
      </c>
      <c r="AG22" s="97">
        <v>0.60629352482196208</v>
      </c>
      <c r="AH22" s="90">
        <v>2507.3637137452711</v>
      </c>
      <c r="AI22" s="91">
        <v>2761.535043235453</v>
      </c>
      <c r="AJ22" s="90">
        <v>94.52868731682139</v>
      </c>
      <c r="AK22" s="91">
        <v>61.991903211640434</v>
      </c>
      <c r="AL22" s="106">
        <v>5084.0737704918029</v>
      </c>
      <c r="AM22" s="107">
        <v>8105.486469104666</v>
      </c>
      <c r="AN22" s="106">
        <v>5156.3716447486941</v>
      </c>
      <c r="AO22" s="107">
        <v>8286.870183750676</v>
      </c>
      <c r="AP22" s="106">
        <v>591.83449018194915</v>
      </c>
      <c r="AQ22" s="107">
        <v>156.4753512880562</v>
      </c>
      <c r="AR22" s="122">
        <v>42.328379497574389</v>
      </c>
      <c r="AS22" s="115">
        <v>34.375234860282823</v>
      </c>
      <c r="AT22" s="114">
        <v>72.185029287513373</v>
      </c>
      <c r="AU22" s="115">
        <v>65.555255438802888</v>
      </c>
      <c r="AV22" s="106">
        <v>1528.7044910826874</v>
      </c>
      <c r="AW22" s="107">
        <v>2085.1632480634116</v>
      </c>
      <c r="AX22" s="151"/>
      <c r="AZ22"/>
      <c r="BA22"/>
      <c r="BB22" s="240"/>
    </row>
    <row r="23" spans="1:54" ht="15.6" customHeight="1" x14ac:dyDescent="0.2">
      <c r="A23" s="1">
        <v>16</v>
      </c>
      <c r="B23" s="38" t="s">
        <v>82</v>
      </c>
      <c r="C23" s="146">
        <v>8014</v>
      </c>
      <c r="D23" s="160">
        <v>20.75</v>
      </c>
      <c r="E23" s="35">
        <v>810.34025705016222</v>
      </c>
      <c r="F23" s="34">
        <v>6084.9152807586725</v>
      </c>
      <c r="G23" s="35">
        <v>7360.2218617419512</v>
      </c>
      <c r="H23" s="34">
        <v>12744.611323933117</v>
      </c>
      <c r="I23" s="35">
        <v>11.009725960331012</v>
      </c>
      <c r="J23" s="34">
        <v>47.745004740409811</v>
      </c>
      <c r="K23" s="35">
        <v>-6549.8816046917891</v>
      </c>
      <c r="L23" s="34">
        <v>-6661.759065385575</v>
      </c>
      <c r="M23" s="123">
        <v>4192.7396443723483</v>
      </c>
      <c r="N23" s="35">
        <v>2886.737958572498</v>
      </c>
      <c r="O23" s="34">
        <v>3186.0236735712501</v>
      </c>
      <c r="P23" s="35">
        <v>7079.4776029448467</v>
      </c>
      <c r="Q23" s="34">
        <v>7373.7042612927371</v>
      </c>
      <c r="R23" s="130">
        <v>577.25880958322932</v>
      </c>
      <c r="S23" s="34">
        <v>764.03439730471678</v>
      </c>
      <c r="T23" s="35">
        <v>287.77618043424008</v>
      </c>
      <c r="U23" s="34">
        <v>446.78942226104317</v>
      </c>
      <c r="V23" s="35">
        <v>200.59297774825359</v>
      </c>
      <c r="W23" s="34">
        <v>171.00548026365732</v>
      </c>
      <c r="X23" s="35">
        <v>289.48262914898925</v>
      </c>
      <c r="Y23" s="34">
        <v>315.53894559520836</v>
      </c>
      <c r="Z23" s="90">
        <v>1867.7278150736213</v>
      </c>
      <c r="AA23" s="91">
        <v>2209.1790192163712</v>
      </c>
      <c r="AB23" s="90">
        <v>30.907009304269273</v>
      </c>
      <c r="AC23" s="91">
        <v>34.58453980681616</v>
      </c>
      <c r="AD23" s="90">
        <v>-1322.0410169703021</v>
      </c>
      <c r="AE23" s="91">
        <v>-1347.9403743448966</v>
      </c>
      <c r="AF23" s="96">
        <v>5.0276544478907512</v>
      </c>
      <c r="AG23" s="97">
        <v>2.3876259238853348</v>
      </c>
      <c r="AH23" s="90">
        <v>129.91631145495381</v>
      </c>
      <c r="AI23" s="91">
        <v>699.31444721736966</v>
      </c>
      <c r="AJ23" s="90">
        <v>5.124223380922178</v>
      </c>
      <c r="AK23" s="91">
        <v>16.992690657823001</v>
      </c>
      <c r="AL23" s="106">
        <v>889.06912902420765</v>
      </c>
      <c r="AM23" s="107">
        <v>2525.8415847267283</v>
      </c>
      <c r="AN23" s="106">
        <v>974.9796493636137</v>
      </c>
      <c r="AO23" s="107">
        <v>4577.0116957823811</v>
      </c>
      <c r="AP23" s="106">
        <v>93.25913401547291</v>
      </c>
      <c r="AQ23" s="107">
        <v>8.5602720239580741</v>
      </c>
      <c r="AR23" s="122">
        <v>78.676973565472053</v>
      </c>
      <c r="AS23" s="115">
        <v>53.994103680891101</v>
      </c>
      <c r="AT23" s="114">
        <v>20.835700123744154</v>
      </c>
      <c r="AU23" s="115">
        <v>33.163915099366463</v>
      </c>
      <c r="AV23" s="106">
        <v>2001.454203893187</v>
      </c>
      <c r="AW23" s="107">
        <v>2894.0752707761421</v>
      </c>
      <c r="AX23" s="151"/>
      <c r="AZ23"/>
      <c r="BA23"/>
      <c r="BB23"/>
    </row>
    <row r="24" spans="1:54" ht="15.6" customHeight="1" x14ac:dyDescent="0.2">
      <c r="A24" s="1">
        <v>18</v>
      </c>
      <c r="B24" s="38" t="s">
        <v>83</v>
      </c>
      <c r="C24" s="146">
        <v>4763</v>
      </c>
      <c r="D24" s="160">
        <v>21.499999999999996</v>
      </c>
      <c r="E24" s="35">
        <v>1052.0228595423052</v>
      </c>
      <c r="F24" s="34">
        <v>4075.0003254251524</v>
      </c>
      <c r="G24" s="35">
        <v>7114.3770564770102</v>
      </c>
      <c r="H24" s="34">
        <v>9916.9701952550913</v>
      </c>
      <c r="I24" s="35">
        <v>14.787280055455193</v>
      </c>
      <c r="J24" s="34">
        <v>41.091182540559529</v>
      </c>
      <c r="K24" s="35">
        <v>-6062.3541969347052</v>
      </c>
      <c r="L24" s="34">
        <v>-5878.8642305269786</v>
      </c>
      <c r="M24" s="123">
        <v>4812.1745685492333</v>
      </c>
      <c r="N24" s="35">
        <v>1841.1385681293302</v>
      </c>
      <c r="O24" s="34">
        <v>1841.1385681293302</v>
      </c>
      <c r="P24" s="35">
        <v>6653.3131366785638</v>
      </c>
      <c r="Q24" s="34">
        <v>6653.3131366785638</v>
      </c>
      <c r="R24" s="130">
        <v>508.01529078311989</v>
      </c>
      <c r="S24" s="34">
        <v>676.70632164602137</v>
      </c>
      <c r="T24" s="35">
        <v>320.8439869829939</v>
      </c>
      <c r="U24" s="34">
        <v>452.41174889775357</v>
      </c>
      <c r="V24" s="35">
        <v>158.33717052333191</v>
      </c>
      <c r="W24" s="34">
        <v>149.57753048958929</v>
      </c>
      <c r="X24" s="35">
        <v>187.17130380012597</v>
      </c>
      <c r="Y24" s="34">
        <v>224.29457274826791</v>
      </c>
      <c r="Z24" s="90">
        <v>177.12190426201974</v>
      </c>
      <c r="AA24" s="91">
        <v>398.29600461893762</v>
      </c>
      <c r="AB24" s="90">
        <v>286.81675081338523</v>
      </c>
      <c r="AC24" s="91">
        <v>169.90035395746631</v>
      </c>
      <c r="AD24" s="90">
        <v>334.43259710266636</v>
      </c>
      <c r="AE24" s="91">
        <v>281.55347889985302</v>
      </c>
      <c r="AF24" s="96">
        <v>0.93964091982370535</v>
      </c>
      <c r="AG24" s="97">
        <v>0.91810773799689771</v>
      </c>
      <c r="AH24" s="90">
        <v>1925.0902057526769</v>
      </c>
      <c r="AI24" s="91">
        <v>2173.3800083980686</v>
      </c>
      <c r="AJ24" s="90">
        <v>89.614841884930797</v>
      </c>
      <c r="AK24" s="91">
        <v>72.269288716612522</v>
      </c>
      <c r="AL24" s="106">
        <v>4345.8611148435857</v>
      </c>
      <c r="AM24" s="107">
        <v>5931.4442851144231</v>
      </c>
      <c r="AN24" s="106">
        <v>4441.3921016166278</v>
      </c>
      <c r="AO24" s="107">
        <v>6514.9034306109597</v>
      </c>
      <c r="AP24" s="106">
        <v>0</v>
      </c>
      <c r="AQ24" s="107">
        <v>0</v>
      </c>
      <c r="AR24" s="122">
        <v>39.342584654233043</v>
      </c>
      <c r="AS24" s="115">
        <v>34.353464081641036</v>
      </c>
      <c r="AT24" s="114">
        <v>68.090192935124563</v>
      </c>
      <c r="AU24" s="115">
        <v>68.782272534923862</v>
      </c>
      <c r="AV24" s="106">
        <v>1468.1771299601091</v>
      </c>
      <c r="AW24" s="107">
        <v>1540.8116712156207</v>
      </c>
      <c r="AX24" s="151"/>
      <c r="AZ24"/>
      <c r="BA24"/>
      <c r="BB24" s="240"/>
    </row>
    <row r="25" spans="1:54" ht="15.6" customHeight="1" x14ac:dyDescent="0.2">
      <c r="A25" s="1">
        <v>19</v>
      </c>
      <c r="B25" s="38" t="s">
        <v>84</v>
      </c>
      <c r="C25" s="146">
        <v>3965</v>
      </c>
      <c r="D25" s="160">
        <v>21.5</v>
      </c>
      <c r="E25" s="35">
        <v>800.12140226986128</v>
      </c>
      <c r="F25" s="34">
        <v>3465.7948499369481</v>
      </c>
      <c r="G25" s="35">
        <v>6531.0811979823457</v>
      </c>
      <c r="H25" s="34">
        <v>9208.5928221941995</v>
      </c>
      <c r="I25" s="35">
        <v>12.250979248536119</v>
      </c>
      <c r="J25" s="34">
        <v>37.636530541168263</v>
      </c>
      <c r="K25" s="35">
        <v>-5730.9597957124843</v>
      </c>
      <c r="L25" s="34">
        <v>-5744.1243732660787</v>
      </c>
      <c r="M25" s="123">
        <v>4210.3236317780575</v>
      </c>
      <c r="N25" s="35">
        <v>1889.4411097099621</v>
      </c>
      <c r="O25" s="34">
        <v>2008.5663480453973</v>
      </c>
      <c r="P25" s="35">
        <v>6099.7647414880203</v>
      </c>
      <c r="Q25" s="34">
        <v>6218.8899798234552</v>
      </c>
      <c r="R25" s="130">
        <v>380.24043631778062</v>
      </c>
      <c r="S25" s="34">
        <v>464.81091298865067</v>
      </c>
      <c r="T25" s="35">
        <v>225.65787894073139</v>
      </c>
      <c r="U25" s="34">
        <v>360.63627490542245</v>
      </c>
      <c r="V25" s="35">
        <v>168.50306229176689</v>
      </c>
      <c r="W25" s="34">
        <v>128.88634486659674</v>
      </c>
      <c r="X25" s="35">
        <v>154.58255737704917</v>
      </c>
      <c r="Y25" s="34">
        <v>104.17463808322825</v>
      </c>
      <c r="Z25" s="90">
        <v>296.70719546027743</v>
      </c>
      <c r="AA25" s="91">
        <v>767.67959142496852</v>
      </c>
      <c r="AB25" s="90">
        <v>128.15342604951636</v>
      </c>
      <c r="AC25" s="91">
        <v>60.547514637697695</v>
      </c>
      <c r="AD25" s="90">
        <v>86.801904161412352</v>
      </c>
      <c r="AE25" s="91">
        <v>-296.53025472887765</v>
      </c>
      <c r="AF25" s="96">
        <v>1.381823221132465</v>
      </c>
      <c r="AG25" s="97">
        <v>1.2293824235285411</v>
      </c>
      <c r="AH25" s="90">
        <v>568.45589155107189</v>
      </c>
      <c r="AI25" s="91">
        <v>926.33871374527109</v>
      </c>
      <c r="AJ25" s="90">
        <v>29.504484206986209</v>
      </c>
      <c r="AK25" s="91">
        <v>32.771547792982659</v>
      </c>
      <c r="AL25" s="106">
        <v>2173.7856242118537</v>
      </c>
      <c r="AM25" s="107">
        <v>2989.2892786885245</v>
      </c>
      <c r="AN25" s="106">
        <v>2173.7856242118537</v>
      </c>
      <c r="AO25" s="107">
        <v>5621.3635359394711</v>
      </c>
      <c r="AP25" s="106">
        <v>0</v>
      </c>
      <c r="AQ25" s="107">
        <v>0</v>
      </c>
      <c r="AR25" s="122">
        <v>40.952509476546197</v>
      </c>
      <c r="AS25" s="115">
        <v>37.200039363203736</v>
      </c>
      <c r="AT25" s="114">
        <v>46.002610063354609</v>
      </c>
      <c r="AU25" s="115">
        <v>46.599954574994662</v>
      </c>
      <c r="AV25" s="106">
        <v>1015.8174123581339</v>
      </c>
      <c r="AW25" s="107">
        <v>1456.9904010088271</v>
      </c>
      <c r="AX25" s="151"/>
      <c r="AZ25"/>
      <c r="BA25"/>
      <c r="BB25"/>
    </row>
    <row r="26" spans="1:54" ht="15.6" customHeight="1" x14ac:dyDescent="0.2">
      <c r="A26" s="1">
        <v>46</v>
      </c>
      <c r="B26" s="38" t="s">
        <v>85</v>
      </c>
      <c r="C26" s="146">
        <v>1341</v>
      </c>
      <c r="D26" s="160">
        <v>21</v>
      </c>
      <c r="E26" s="35">
        <v>1288.0285756897838</v>
      </c>
      <c r="F26" s="34">
        <v>8438.4000671140948</v>
      </c>
      <c r="G26" s="35">
        <v>8719.8936539895603</v>
      </c>
      <c r="H26" s="34">
        <v>16042.490738255032</v>
      </c>
      <c r="I26" s="35">
        <v>14.77115004837794</v>
      </c>
      <c r="J26" s="34">
        <v>52.60031129076377</v>
      </c>
      <c r="K26" s="35">
        <v>-7424.8142058165549</v>
      </c>
      <c r="L26" s="34">
        <v>-7604.0906711409398</v>
      </c>
      <c r="M26" s="123">
        <v>3845.8187322893364</v>
      </c>
      <c r="N26" s="35">
        <v>4503.8031319910515</v>
      </c>
      <c r="O26" s="34">
        <v>4969.1076510067114</v>
      </c>
      <c r="P26" s="35">
        <v>8349.6218642803869</v>
      </c>
      <c r="Q26" s="34">
        <v>8814.9263832960478</v>
      </c>
      <c r="R26" s="130">
        <v>988.86920208799415</v>
      </c>
      <c r="S26" s="34">
        <v>1249.276129753915</v>
      </c>
      <c r="T26" s="35">
        <v>406.77587621178219</v>
      </c>
      <c r="U26" s="34">
        <v>605.42263982102907</v>
      </c>
      <c r="V26" s="35">
        <v>243.09927405162864</v>
      </c>
      <c r="W26" s="34">
        <v>206.34777221466601</v>
      </c>
      <c r="X26" s="35">
        <v>582.09332587621179</v>
      </c>
      <c r="Y26" s="34">
        <v>663.97452647278146</v>
      </c>
      <c r="Z26" s="90">
        <v>957.68117822520503</v>
      </c>
      <c r="AA26" s="91">
        <v>1318.3715361670395</v>
      </c>
      <c r="AB26" s="90">
        <v>103.25661865053956</v>
      </c>
      <c r="AC26" s="91">
        <v>94.759033814245669</v>
      </c>
      <c r="AD26" s="90">
        <v>31.188023862788963</v>
      </c>
      <c r="AE26" s="91">
        <v>-62.301953765846385</v>
      </c>
      <c r="AF26" s="96">
        <v>1378.0949685861156</v>
      </c>
      <c r="AG26" s="97">
        <v>6.4989923928541771</v>
      </c>
      <c r="AH26" s="90">
        <v>4689.3619686800894</v>
      </c>
      <c r="AI26" s="91">
        <v>5319.0299105145414</v>
      </c>
      <c r="AJ26" s="90">
        <v>176.55963780094595</v>
      </c>
      <c r="AK26" s="91">
        <v>111.467156712841</v>
      </c>
      <c r="AL26" s="106">
        <v>0</v>
      </c>
      <c r="AM26" s="107">
        <v>1390.889947800149</v>
      </c>
      <c r="AN26" s="106">
        <v>35.509962714392245</v>
      </c>
      <c r="AO26" s="107">
        <v>1686.5339821029081</v>
      </c>
      <c r="AP26" s="106">
        <v>144.88876211782252</v>
      </c>
      <c r="AQ26" s="107">
        <v>5.2199850857568979</v>
      </c>
      <c r="AR26" s="122">
        <v>83.145803509968047</v>
      </c>
      <c r="AS26" s="115">
        <v>71.058687137652328</v>
      </c>
      <c r="AT26" s="114">
        <v>11.670047939099497</v>
      </c>
      <c r="AU26" s="115">
        <v>20.670838467675587</v>
      </c>
      <c r="AV26" s="106">
        <v>6695.4014466815806</v>
      </c>
      <c r="AW26" s="107">
        <v>7692.1342281879197</v>
      </c>
      <c r="AX26" s="151"/>
      <c r="AZ26"/>
      <c r="BA26"/>
      <c r="BB26"/>
    </row>
    <row r="27" spans="1:54" ht="15.6" customHeight="1" x14ac:dyDescent="0.2">
      <c r="A27" s="1">
        <v>47</v>
      </c>
      <c r="B27" s="40" t="s">
        <v>86</v>
      </c>
      <c r="C27" s="146">
        <v>1811</v>
      </c>
      <c r="D27" s="160">
        <v>21.25</v>
      </c>
      <c r="E27" s="35">
        <v>1787.6949585864163</v>
      </c>
      <c r="F27" s="34">
        <v>5004.2344395361679</v>
      </c>
      <c r="G27" s="35">
        <v>10905.130496963004</v>
      </c>
      <c r="H27" s="34">
        <v>14030.302479293208</v>
      </c>
      <c r="I27" s="35">
        <v>16.393155121658342</v>
      </c>
      <c r="J27" s="34">
        <v>35.667331099395241</v>
      </c>
      <c r="K27" s="35">
        <v>-9117.4355383765869</v>
      </c>
      <c r="L27" s="34">
        <v>-9033.6231253451133</v>
      </c>
      <c r="M27" s="123">
        <v>3964.3828050800662</v>
      </c>
      <c r="N27" s="35">
        <v>5442.4665930425181</v>
      </c>
      <c r="O27" s="34">
        <v>5442.4665930425181</v>
      </c>
      <c r="P27" s="35">
        <v>9406.8493981225838</v>
      </c>
      <c r="Q27" s="34">
        <v>9406.8493981225838</v>
      </c>
      <c r="R27" s="130">
        <v>1522.7545665378245</v>
      </c>
      <c r="S27" s="34">
        <v>1732.5068249585863</v>
      </c>
      <c r="T27" s="35">
        <v>486.75763666482607</v>
      </c>
      <c r="U27" s="34">
        <v>783.61620099392599</v>
      </c>
      <c r="V27" s="35">
        <v>312.83629712960624</v>
      </c>
      <c r="W27" s="34">
        <v>221.09124629647818</v>
      </c>
      <c r="X27" s="35">
        <v>1035.9969298729984</v>
      </c>
      <c r="Y27" s="34">
        <v>948.96258972943122</v>
      </c>
      <c r="Z27" s="90">
        <v>1048.3356819436774</v>
      </c>
      <c r="AA27" s="91">
        <v>1687.1690060739923</v>
      </c>
      <c r="AB27" s="90">
        <v>145.25448220121115</v>
      </c>
      <c r="AC27" s="91">
        <v>102.68721264564327</v>
      </c>
      <c r="AD27" s="90">
        <v>476.15904472667034</v>
      </c>
      <c r="AE27" s="91">
        <v>38.558663721700718</v>
      </c>
      <c r="AF27" s="96">
        <v>4.9796562072354398</v>
      </c>
      <c r="AG27" s="97">
        <v>2.7184096908654753</v>
      </c>
      <c r="AH27" s="90">
        <v>5292.6450193263399</v>
      </c>
      <c r="AI27" s="91">
        <v>5867.2499834345672</v>
      </c>
      <c r="AJ27" s="90">
        <v>155.24601194188426</v>
      </c>
      <c r="AK27" s="91">
        <v>130.96615771101173</v>
      </c>
      <c r="AL27" s="106">
        <v>2380.4527885146326</v>
      </c>
      <c r="AM27" s="107">
        <v>4959.938575372722</v>
      </c>
      <c r="AN27" s="106">
        <v>2413.4667918277196</v>
      </c>
      <c r="AO27" s="107">
        <v>5131.31626725566</v>
      </c>
      <c r="AP27" s="106">
        <v>817.42986747653231</v>
      </c>
      <c r="AQ27" s="107">
        <v>17.508437327443399</v>
      </c>
      <c r="AR27" s="122">
        <v>76.134448608204821</v>
      </c>
      <c r="AS27" s="115">
        <v>61.49866332273055</v>
      </c>
      <c r="AT27" s="114">
        <v>31.000595475733689</v>
      </c>
      <c r="AU27" s="115">
        <v>49.669628427833189</v>
      </c>
      <c r="AV27" s="106">
        <v>7366.4371120927653</v>
      </c>
      <c r="AW27" s="107">
        <v>7049.37732192159</v>
      </c>
      <c r="AX27" s="151"/>
      <c r="AZ27"/>
      <c r="BA27"/>
      <c r="BB27"/>
    </row>
    <row r="28" spans="1:54" ht="15.6" customHeight="1" x14ac:dyDescent="0.2">
      <c r="A28" s="1">
        <v>49</v>
      </c>
      <c r="B28" s="38" t="s">
        <v>87</v>
      </c>
      <c r="C28" s="146">
        <v>305274</v>
      </c>
      <c r="D28" s="160">
        <v>18</v>
      </c>
      <c r="E28" s="35">
        <v>1511.1568143372838</v>
      </c>
      <c r="F28" s="34">
        <v>4265.4802483670401</v>
      </c>
      <c r="G28" s="35">
        <v>6953.5770317157703</v>
      </c>
      <c r="H28" s="34">
        <v>9469.0811009781373</v>
      </c>
      <c r="I28" s="35">
        <v>21.732078431644432</v>
      </c>
      <c r="J28" s="34">
        <v>45.046401048634223</v>
      </c>
      <c r="K28" s="35">
        <v>-5413.4839197245747</v>
      </c>
      <c r="L28" s="34">
        <v>-5220.6174833428322</v>
      </c>
      <c r="M28" s="123">
        <v>6060.6063647739411</v>
      </c>
      <c r="N28" s="35">
        <v>542.45683877434703</v>
      </c>
      <c r="O28" s="34">
        <v>765.98538132955969</v>
      </c>
      <c r="P28" s="35">
        <v>6603.0632035482877</v>
      </c>
      <c r="Q28" s="34">
        <v>6826.5917461035006</v>
      </c>
      <c r="R28" s="130">
        <v>1136.813007200089</v>
      </c>
      <c r="S28" s="34">
        <v>1433.7806099766112</v>
      </c>
      <c r="T28" s="35">
        <v>652.95095193170732</v>
      </c>
      <c r="U28" s="34">
        <v>1141.6018989497959</v>
      </c>
      <c r="V28" s="35">
        <v>174.10389003461003</v>
      </c>
      <c r="W28" s="34">
        <v>125.5937478113519</v>
      </c>
      <c r="X28" s="35">
        <v>801.95312751822951</v>
      </c>
      <c r="Y28" s="34">
        <v>740.07882685718403</v>
      </c>
      <c r="Z28" s="90">
        <v>801.59432653943668</v>
      </c>
      <c r="AA28" s="91">
        <v>1709.6065499518468</v>
      </c>
      <c r="AB28" s="90">
        <v>141.81899366825922</v>
      </c>
      <c r="AC28" s="91">
        <v>83.866115862564712</v>
      </c>
      <c r="AD28" s="90">
        <v>783.86909890786637</v>
      </c>
      <c r="AE28" s="91">
        <v>187.7034691785085</v>
      </c>
      <c r="AF28" s="96">
        <v>2.1023780309243394</v>
      </c>
      <c r="AG28" s="97">
        <v>0.81154301233110804</v>
      </c>
      <c r="AH28" s="90">
        <v>5077.8894730307857</v>
      </c>
      <c r="AI28" s="91">
        <v>5438.627450028499</v>
      </c>
      <c r="AJ28" s="90">
        <v>216.65269759655521</v>
      </c>
      <c r="AK28" s="91">
        <v>159.28799130314559</v>
      </c>
      <c r="AL28" s="106">
        <v>4214.007700917864</v>
      </c>
      <c r="AM28" s="107">
        <v>14401.491562170377</v>
      </c>
      <c r="AN28" s="106">
        <v>6391.642325910494</v>
      </c>
      <c r="AO28" s="107">
        <v>17562.512930383851</v>
      </c>
      <c r="AP28" s="106">
        <v>1378.0349315696717</v>
      </c>
      <c r="AQ28" s="107">
        <v>645.78826012041634</v>
      </c>
      <c r="AR28" s="122">
        <v>67.203071907084848</v>
      </c>
      <c r="AS28" s="115">
        <v>38.492507639879484</v>
      </c>
      <c r="AT28" s="114">
        <v>64.495114914750758</v>
      </c>
      <c r="AU28" s="115">
        <v>145.48999092857053</v>
      </c>
      <c r="AV28" s="106">
        <v>3400.4611958764908</v>
      </c>
      <c r="AW28" s="107">
        <v>3281.3593256877425</v>
      </c>
      <c r="AX28" s="151"/>
      <c r="AZ28"/>
      <c r="BA28"/>
      <c r="BB28"/>
    </row>
    <row r="29" spans="1:54" ht="15.6" customHeight="1" x14ac:dyDescent="0.2">
      <c r="A29" s="1">
        <v>50</v>
      </c>
      <c r="B29" s="38" t="s">
        <v>88</v>
      </c>
      <c r="C29" s="146">
        <v>11276</v>
      </c>
      <c r="D29" s="160">
        <v>21</v>
      </c>
      <c r="E29" s="35">
        <v>1072.9059506917347</v>
      </c>
      <c r="F29" s="34">
        <v>3639.7320406172403</v>
      </c>
      <c r="G29" s="35">
        <v>7689.2968463994321</v>
      </c>
      <c r="H29" s="34">
        <v>10294.899637282724</v>
      </c>
      <c r="I29" s="35">
        <v>13.953238795744118</v>
      </c>
      <c r="J29" s="34">
        <v>35.354711253677898</v>
      </c>
      <c r="K29" s="35">
        <v>-6616.3908957076974</v>
      </c>
      <c r="L29" s="34">
        <v>-6655.1675966654839</v>
      </c>
      <c r="M29" s="123">
        <v>4274.7095503724722</v>
      </c>
      <c r="N29" s="35">
        <v>2434.5860234125576</v>
      </c>
      <c r="O29" s="34">
        <v>2719.301247782902</v>
      </c>
      <c r="P29" s="35">
        <v>6709.2955737850298</v>
      </c>
      <c r="Q29" s="34">
        <v>6994.0107981553747</v>
      </c>
      <c r="R29" s="130">
        <v>95.768448031216749</v>
      </c>
      <c r="S29" s="34">
        <v>311.82903600567579</v>
      </c>
      <c r="T29" s="35">
        <v>341.18961599858102</v>
      </c>
      <c r="U29" s="34">
        <v>562.86075647392693</v>
      </c>
      <c r="V29" s="35">
        <v>28.068980865940258</v>
      </c>
      <c r="W29" s="34">
        <v>55.40074208746519</v>
      </c>
      <c r="X29" s="35">
        <v>-245.42116796736431</v>
      </c>
      <c r="Y29" s="34">
        <v>-251.03172046825117</v>
      </c>
      <c r="Z29" s="90">
        <v>342.23442887548777</v>
      </c>
      <c r="AA29" s="91">
        <v>616.97759045760915</v>
      </c>
      <c r="AB29" s="90">
        <v>27.983288632266557</v>
      </c>
      <c r="AC29" s="91">
        <v>50.541387698440353</v>
      </c>
      <c r="AD29" s="90">
        <v>-107.42240865555162</v>
      </c>
      <c r="AE29" s="91">
        <v>-277.67591787868037</v>
      </c>
      <c r="AF29" s="96">
        <v>0.27357011933830222</v>
      </c>
      <c r="AG29" s="97">
        <v>0.52594677726497996</v>
      </c>
      <c r="AH29" s="90">
        <v>102.54658212131962</v>
      </c>
      <c r="AI29" s="91">
        <v>431.21983948208583</v>
      </c>
      <c r="AJ29" s="90">
        <v>4.5778231551606563</v>
      </c>
      <c r="AK29" s="91">
        <v>14.012890289966993</v>
      </c>
      <c r="AL29" s="106">
        <v>3135.6725851365732</v>
      </c>
      <c r="AM29" s="107">
        <v>5005.465924973395</v>
      </c>
      <c r="AN29" s="106">
        <v>3138.8119962752749</v>
      </c>
      <c r="AO29" s="107">
        <v>5106.6893197942536</v>
      </c>
      <c r="AP29" s="106">
        <v>239.54573164242638</v>
      </c>
      <c r="AQ29" s="107">
        <v>10.904055516140476</v>
      </c>
      <c r="AR29" s="122">
        <v>40.011663441395548</v>
      </c>
      <c r="AS29" s="115">
        <v>29.834234064786465</v>
      </c>
      <c r="AT29" s="114">
        <v>57.025810899758426</v>
      </c>
      <c r="AU29" s="115">
        <v>65.611586161025016</v>
      </c>
      <c r="AV29" s="106">
        <v>328.7827509755233</v>
      </c>
      <c r="AW29" s="107">
        <v>54.771504079460797</v>
      </c>
      <c r="AX29" s="151"/>
      <c r="AZ29"/>
      <c r="BA29"/>
      <c r="BB29"/>
    </row>
    <row r="30" spans="1:54" ht="15.6" customHeight="1" x14ac:dyDescent="0.2">
      <c r="A30" s="1">
        <v>51</v>
      </c>
      <c r="B30" s="38" t="s">
        <v>89</v>
      </c>
      <c r="C30" s="146">
        <v>9211</v>
      </c>
      <c r="D30" s="160">
        <v>18</v>
      </c>
      <c r="E30" s="35">
        <v>1013.4088264032134</v>
      </c>
      <c r="F30" s="34">
        <v>5275.4882748887203</v>
      </c>
      <c r="G30" s="35">
        <v>8385.0597763543574</v>
      </c>
      <c r="H30" s="34">
        <v>12603.735924438171</v>
      </c>
      <c r="I30" s="35">
        <v>12.085886725113145</v>
      </c>
      <c r="J30" s="34">
        <v>41.856544016125774</v>
      </c>
      <c r="K30" s="35">
        <v>-7371.6509499511458</v>
      </c>
      <c r="L30" s="34">
        <v>-7328.2476495494511</v>
      </c>
      <c r="M30" s="123">
        <v>6457.2045977635435</v>
      </c>
      <c r="N30" s="35">
        <v>1533.672131147541</v>
      </c>
      <c r="O30" s="34">
        <v>1533.672131147541</v>
      </c>
      <c r="P30" s="35">
        <v>7990.8767289110847</v>
      </c>
      <c r="Q30" s="34">
        <v>7990.8767289110847</v>
      </c>
      <c r="R30" s="130">
        <v>613.93701986754968</v>
      </c>
      <c r="S30" s="34">
        <v>644.86142438388879</v>
      </c>
      <c r="T30" s="35">
        <v>472.73724134187387</v>
      </c>
      <c r="U30" s="34">
        <v>550.91265009228096</v>
      </c>
      <c r="V30" s="35">
        <v>129.86815998142634</v>
      </c>
      <c r="W30" s="34">
        <v>117.05329770080084</v>
      </c>
      <c r="X30" s="35">
        <v>141.19791553577244</v>
      </c>
      <c r="Y30" s="34">
        <v>93.948774291607862</v>
      </c>
      <c r="Z30" s="90">
        <v>224.79479318206489</v>
      </c>
      <c r="AA30" s="91">
        <v>389.48867983932257</v>
      </c>
      <c r="AB30" s="90">
        <v>273.10998229852783</v>
      </c>
      <c r="AC30" s="91">
        <v>165.56615320627967</v>
      </c>
      <c r="AD30" s="90">
        <v>425.24439583107153</v>
      </c>
      <c r="AE30" s="91">
        <v>293.04134187384648</v>
      </c>
      <c r="AF30" s="96">
        <v>5.9017607093444306</v>
      </c>
      <c r="AG30" s="97">
        <v>3.2841511727970576</v>
      </c>
      <c r="AH30" s="90">
        <v>3139.8734882206059</v>
      </c>
      <c r="AI30" s="91">
        <v>3429.6758321572033</v>
      </c>
      <c r="AJ30" s="90">
        <v>130.00281845590374</v>
      </c>
      <c r="AK30" s="91">
        <v>94.372095865954634</v>
      </c>
      <c r="AL30" s="106">
        <v>790.61494083161438</v>
      </c>
      <c r="AM30" s="107">
        <v>1493.6381869503855</v>
      </c>
      <c r="AN30" s="106">
        <v>836.05218217348818</v>
      </c>
      <c r="AO30" s="107">
        <v>1851.4511735967862</v>
      </c>
      <c r="AP30" s="106">
        <v>0</v>
      </c>
      <c r="AQ30" s="107">
        <v>0</v>
      </c>
      <c r="AR30" s="122">
        <v>83.886879144930845</v>
      </c>
      <c r="AS30" s="115">
        <v>74.540339212898047</v>
      </c>
      <c r="AT30" s="114">
        <v>22.368157405548125</v>
      </c>
      <c r="AU30" s="115">
        <v>26.74206906554382</v>
      </c>
      <c r="AV30" s="106">
        <v>8418.2451818477894</v>
      </c>
      <c r="AW30" s="107">
        <v>8484.2162067093705</v>
      </c>
      <c r="AX30" s="151"/>
      <c r="AZ30"/>
      <c r="BA30"/>
      <c r="BB30"/>
    </row>
    <row r="31" spans="1:54" ht="15.6" customHeight="1" x14ac:dyDescent="0.2">
      <c r="A31" s="1">
        <v>52</v>
      </c>
      <c r="B31" s="39" t="s">
        <v>90</v>
      </c>
      <c r="C31" s="146">
        <v>2346</v>
      </c>
      <c r="D31" s="160">
        <v>22.5</v>
      </c>
      <c r="E31" s="35">
        <v>787.95462489343561</v>
      </c>
      <c r="F31" s="34">
        <v>3556.4527536231885</v>
      </c>
      <c r="G31" s="35">
        <v>8407.5403708439899</v>
      </c>
      <c r="H31" s="34">
        <v>11198.844910485934</v>
      </c>
      <c r="I31" s="35">
        <v>9.3719993022684349</v>
      </c>
      <c r="J31" s="34">
        <v>31.757317670263806</v>
      </c>
      <c r="K31" s="35">
        <v>-7619.5857459505542</v>
      </c>
      <c r="L31" s="34">
        <v>-7641.3290238704176</v>
      </c>
      <c r="M31" s="123">
        <v>3905.8153580562662</v>
      </c>
      <c r="N31" s="35">
        <v>4295.355072463768</v>
      </c>
      <c r="O31" s="34">
        <v>4509.4856436487644</v>
      </c>
      <c r="P31" s="35">
        <v>8201.1704305200328</v>
      </c>
      <c r="Q31" s="34">
        <v>8415.3010017050292</v>
      </c>
      <c r="R31" s="130">
        <v>513.70436061381076</v>
      </c>
      <c r="S31" s="34">
        <v>709.43560954816712</v>
      </c>
      <c r="T31" s="35">
        <v>335.18387894288151</v>
      </c>
      <c r="U31" s="34">
        <v>524.5674936061381</v>
      </c>
      <c r="V31" s="35">
        <v>153.26046176025989</v>
      </c>
      <c r="W31" s="34">
        <v>135.2420075958488</v>
      </c>
      <c r="X31" s="35">
        <v>178.52048167092923</v>
      </c>
      <c r="Y31" s="34">
        <v>184.86811594202896</v>
      </c>
      <c r="Z31" s="90">
        <v>462.61153878942878</v>
      </c>
      <c r="AA31" s="91">
        <v>567.54716538789421</v>
      </c>
      <c r="AB31" s="90">
        <v>111.04443308052426</v>
      </c>
      <c r="AC31" s="91">
        <v>125.00029122043065</v>
      </c>
      <c r="AD31" s="90">
        <v>51.092821824381922</v>
      </c>
      <c r="AE31" s="91">
        <v>128.78150895140664</v>
      </c>
      <c r="AF31" s="96">
        <v>0.97074804227576394</v>
      </c>
      <c r="AG31" s="97">
        <v>1.0087952245959204</v>
      </c>
      <c r="AH31" s="90">
        <v>3364.6579497016196</v>
      </c>
      <c r="AI31" s="91">
        <v>3850.65484228474</v>
      </c>
      <c r="AJ31" s="90">
        <v>132.31951990231289</v>
      </c>
      <c r="AK31" s="91">
        <v>113.73571969158237</v>
      </c>
      <c r="AL31" s="106">
        <v>4241.2617220801367</v>
      </c>
      <c r="AM31" s="107">
        <v>5623.0369181585675</v>
      </c>
      <c r="AN31" s="106">
        <v>4633.8981713554986</v>
      </c>
      <c r="AO31" s="107">
        <v>6079.9803836317142</v>
      </c>
      <c r="AP31" s="106">
        <v>57.316756180733158</v>
      </c>
      <c r="AQ31" s="107">
        <v>10.369722932651321</v>
      </c>
      <c r="AR31" s="122">
        <v>51.690247098283507</v>
      </c>
      <c r="AS31" s="115">
        <v>40.299542257825578</v>
      </c>
      <c r="AT31" s="114">
        <v>55.576271302963399</v>
      </c>
      <c r="AU31" s="115">
        <v>58.255625184684732</v>
      </c>
      <c r="AV31" s="106">
        <v>1639.5240920716112</v>
      </c>
      <c r="AW31" s="107">
        <v>779.9641687979539</v>
      </c>
      <c r="AX31" s="151"/>
      <c r="AZ31"/>
      <c r="BA31"/>
      <c r="BB31"/>
    </row>
    <row r="32" spans="1:54" ht="15.6" customHeight="1" x14ac:dyDescent="0.2">
      <c r="A32" s="1">
        <v>61</v>
      </c>
      <c r="B32" s="38" t="s">
        <v>20</v>
      </c>
      <c r="C32" s="146">
        <v>16459</v>
      </c>
      <c r="D32" s="160">
        <v>20.5</v>
      </c>
      <c r="E32" s="35">
        <v>1133.6887878971993</v>
      </c>
      <c r="F32" s="34">
        <v>4894.9083042712191</v>
      </c>
      <c r="G32" s="35">
        <v>7718.6879148186399</v>
      </c>
      <c r="H32" s="34">
        <v>11786.086429916764</v>
      </c>
      <c r="I32" s="35">
        <v>14.687584216492274</v>
      </c>
      <c r="J32" s="34">
        <v>41.531243923737193</v>
      </c>
      <c r="K32" s="35">
        <v>-6584.9991269214406</v>
      </c>
      <c r="L32" s="34">
        <v>-6891.0576760435024</v>
      </c>
      <c r="M32" s="123">
        <v>4058.4443173947388</v>
      </c>
      <c r="N32" s="35">
        <v>3048.7896591530471</v>
      </c>
      <c r="O32" s="34">
        <v>3383.7316562367091</v>
      </c>
      <c r="P32" s="35">
        <v>7107.2339765477864</v>
      </c>
      <c r="Q32" s="34">
        <v>7416.1890017619544</v>
      </c>
      <c r="R32" s="130">
        <v>505.36851206027097</v>
      </c>
      <c r="S32" s="34">
        <v>502.10544383012336</v>
      </c>
      <c r="T32" s="35">
        <v>377.62686675982741</v>
      </c>
      <c r="U32" s="34">
        <v>583.77063551856133</v>
      </c>
      <c r="V32" s="35">
        <v>133.82747800666627</v>
      </c>
      <c r="W32" s="34">
        <v>86.01074005445733</v>
      </c>
      <c r="X32" s="35">
        <v>127.74164530044354</v>
      </c>
      <c r="Y32" s="34">
        <v>-81.665191688437929</v>
      </c>
      <c r="Z32" s="90">
        <v>844.26880490916824</v>
      </c>
      <c r="AA32" s="91">
        <v>1058.7132456406828</v>
      </c>
      <c r="AB32" s="90">
        <v>59.858721431101756</v>
      </c>
      <c r="AC32" s="91">
        <v>47.426009440948576</v>
      </c>
      <c r="AD32" s="90">
        <v>-335.88761467889907</v>
      </c>
      <c r="AE32" s="91">
        <v>-483.89790448994472</v>
      </c>
      <c r="AF32" s="96">
        <v>1.0143916130462483</v>
      </c>
      <c r="AG32" s="97">
        <v>0.78923830551213581</v>
      </c>
      <c r="AH32" s="90">
        <v>1662.1219733884195</v>
      </c>
      <c r="AI32" s="91">
        <v>2018.2792423598032</v>
      </c>
      <c r="AJ32" s="90">
        <v>68.38310427684047</v>
      </c>
      <c r="AK32" s="91">
        <v>55.504971951287629</v>
      </c>
      <c r="AL32" s="106">
        <v>3982.760453855034</v>
      </c>
      <c r="AM32" s="107">
        <v>5183.1454590193816</v>
      </c>
      <c r="AN32" s="106">
        <v>4461.2699860258826</v>
      </c>
      <c r="AO32" s="107">
        <v>5784.3602217631687</v>
      </c>
      <c r="AP32" s="106">
        <v>46.891772890212039</v>
      </c>
      <c r="AQ32" s="107">
        <v>0.88418372926666267</v>
      </c>
      <c r="AR32" s="122">
        <v>53.894384289689292</v>
      </c>
      <c r="AS32" s="115">
        <v>44.57744858158987</v>
      </c>
      <c r="AT32" s="114">
        <v>56.695063534218569</v>
      </c>
      <c r="AU32" s="115">
        <v>56.698296364990163</v>
      </c>
      <c r="AV32" s="106">
        <v>743.89136460295288</v>
      </c>
      <c r="AW32" s="107">
        <v>1567.6393918221033</v>
      </c>
      <c r="AX32" s="151"/>
      <c r="AZ32"/>
      <c r="BA32"/>
      <c r="BB32"/>
    </row>
    <row r="33" spans="1:54" ht="15.6" customHeight="1" x14ac:dyDescent="0.2">
      <c r="A33" s="1">
        <v>69</v>
      </c>
      <c r="B33" s="38" t="s">
        <v>91</v>
      </c>
      <c r="C33" s="146">
        <v>6687</v>
      </c>
      <c r="D33" s="160">
        <v>22.5</v>
      </c>
      <c r="E33" s="35">
        <v>898.34256318229393</v>
      </c>
      <c r="F33" s="34">
        <v>7025.0413698220427</v>
      </c>
      <c r="G33" s="35">
        <v>8573.4393734110963</v>
      </c>
      <c r="H33" s="34">
        <v>14305.771013907581</v>
      </c>
      <c r="I33" s="35">
        <v>10.478205117637314</v>
      </c>
      <c r="J33" s="34">
        <v>49.106345704768643</v>
      </c>
      <c r="K33" s="35">
        <v>-7675.0968102288016</v>
      </c>
      <c r="L33" s="34">
        <v>-7296.3228518020032</v>
      </c>
      <c r="M33" s="123">
        <v>4090.6265963810379</v>
      </c>
      <c r="N33" s="35">
        <v>4005.0849409301632</v>
      </c>
      <c r="O33" s="34">
        <v>4005.0849409301632</v>
      </c>
      <c r="P33" s="35">
        <v>8095.7115373112001</v>
      </c>
      <c r="Q33" s="34">
        <v>8074.275109914759</v>
      </c>
      <c r="R33" s="130">
        <v>226.2659817556453</v>
      </c>
      <c r="S33" s="34">
        <v>543.61436817705999</v>
      </c>
      <c r="T33" s="35">
        <v>345.44831314490807</v>
      </c>
      <c r="U33" s="34">
        <v>731.59572005383586</v>
      </c>
      <c r="V33" s="35">
        <v>65.499229015118004</v>
      </c>
      <c r="W33" s="34">
        <v>74.305296391982324</v>
      </c>
      <c r="X33" s="35">
        <v>-119.18233138926274</v>
      </c>
      <c r="Y33" s="34">
        <v>-187.98135187677585</v>
      </c>
      <c r="Z33" s="90">
        <v>1010.0864513234635</v>
      </c>
      <c r="AA33" s="91">
        <v>2011.8891191864811</v>
      </c>
      <c r="AB33" s="90">
        <v>22.400655058701243</v>
      </c>
      <c r="AC33" s="91">
        <v>27.020095838923446</v>
      </c>
      <c r="AD33" s="90">
        <v>-735.71456707043512</v>
      </c>
      <c r="AE33" s="91">
        <v>-1410.7166547031552</v>
      </c>
      <c r="AF33" s="96">
        <v>0.32754878788840036</v>
      </c>
      <c r="AG33" s="97">
        <v>0.4537867853257575</v>
      </c>
      <c r="AH33" s="90">
        <v>2419.7255839688951</v>
      </c>
      <c r="AI33" s="91">
        <v>3078.6690907731422</v>
      </c>
      <c r="AJ33" s="90">
        <v>81.768770543312058</v>
      </c>
      <c r="AK33" s="91">
        <v>63.777816844593495</v>
      </c>
      <c r="AL33" s="106">
        <v>6417.6304770450124</v>
      </c>
      <c r="AM33" s="107">
        <v>10212.579673994318</v>
      </c>
      <c r="AN33" s="106">
        <v>6460.3336324211159</v>
      </c>
      <c r="AO33" s="107">
        <v>10391.218525497234</v>
      </c>
      <c r="AP33" s="106">
        <v>144.44519216390012</v>
      </c>
      <c r="AQ33" s="107">
        <v>6.2250635561537308E-2</v>
      </c>
      <c r="AR33" s="122">
        <v>27.429392071048113</v>
      </c>
      <c r="AS33" s="115">
        <v>25.185435821145745</v>
      </c>
      <c r="AT33" s="114">
        <v>80.40218409404784</v>
      </c>
      <c r="AU33" s="115">
        <v>84.161106725518721</v>
      </c>
      <c r="AV33" s="106">
        <v>-900.67894122925077</v>
      </c>
      <c r="AW33" s="107">
        <v>294.21845371616575</v>
      </c>
      <c r="AX33" s="151"/>
      <c r="AZ33"/>
      <c r="BA33"/>
      <c r="BB33"/>
    </row>
    <row r="34" spans="1:54" ht="15.6" customHeight="1" x14ac:dyDescent="0.2">
      <c r="A34" s="1">
        <v>71</v>
      </c>
      <c r="B34" s="38" t="s">
        <v>92</v>
      </c>
      <c r="C34" s="146">
        <v>6601</v>
      </c>
      <c r="D34" s="160">
        <v>22</v>
      </c>
      <c r="E34" s="35">
        <v>2934.9454370549915</v>
      </c>
      <c r="F34" s="34">
        <v>5616.6502757158005</v>
      </c>
      <c r="G34" s="35">
        <v>10622.843903953946</v>
      </c>
      <c r="H34" s="34">
        <v>13377.72395243145</v>
      </c>
      <c r="I34" s="35">
        <v>27.628622462978775</v>
      </c>
      <c r="J34" s="34">
        <v>41.98509623675524</v>
      </c>
      <c r="K34" s="35">
        <v>-7687.8984668989551</v>
      </c>
      <c r="L34" s="34">
        <v>-7770.4419209210719</v>
      </c>
      <c r="M34" s="123">
        <v>3585.5324299348586</v>
      </c>
      <c r="N34" s="35">
        <v>4320.4396303590365</v>
      </c>
      <c r="O34" s="34">
        <v>4744.3705029540979</v>
      </c>
      <c r="P34" s="35">
        <v>7905.9720602938951</v>
      </c>
      <c r="Q34" s="34">
        <v>8320.387816997425</v>
      </c>
      <c r="R34" s="130">
        <v>121.61318588092713</v>
      </c>
      <c r="S34" s="34">
        <v>393.91719739433415</v>
      </c>
      <c r="T34" s="35">
        <v>220.62574458415392</v>
      </c>
      <c r="U34" s="34">
        <v>562.51888804726559</v>
      </c>
      <c r="V34" s="35">
        <v>55.121937881795958</v>
      </c>
      <c r="W34" s="34">
        <v>70.027372549530341</v>
      </c>
      <c r="X34" s="35">
        <v>-99.012558703226787</v>
      </c>
      <c r="Y34" s="34">
        <v>-168.60169216785337</v>
      </c>
      <c r="Z34" s="90">
        <v>662.46212998030592</v>
      </c>
      <c r="AA34" s="91">
        <v>1325.9938706256626</v>
      </c>
      <c r="AB34" s="90">
        <v>18.357756674263406</v>
      </c>
      <c r="AC34" s="91">
        <v>29.707316611385735</v>
      </c>
      <c r="AD34" s="90">
        <v>-464.63293288895625</v>
      </c>
      <c r="AE34" s="91">
        <v>-866.95416149068319</v>
      </c>
      <c r="AF34" s="96">
        <v>0.21741055640407997</v>
      </c>
      <c r="AG34" s="97">
        <v>0.40815589108760092</v>
      </c>
      <c r="AH34" s="90">
        <v>1435.264196333889</v>
      </c>
      <c r="AI34" s="91">
        <v>2520.6073337373123</v>
      </c>
      <c r="AJ34" s="90">
        <v>41.825750420582359</v>
      </c>
      <c r="AK34" s="91">
        <v>57.220070575355528</v>
      </c>
      <c r="AL34" s="106">
        <v>6452.3557036812608</v>
      </c>
      <c r="AM34" s="107">
        <v>8774.6892849568248</v>
      </c>
      <c r="AN34" s="106">
        <v>6582.2345871837597</v>
      </c>
      <c r="AO34" s="107">
        <v>8948.1374276624756</v>
      </c>
      <c r="AP34" s="106">
        <v>0</v>
      </c>
      <c r="AQ34" s="107">
        <v>6.1531586123314649E-2</v>
      </c>
      <c r="AR34" s="122">
        <v>25.502939104972072</v>
      </c>
      <c r="AS34" s="115">
        <v>18.468825921494652</v>
      </c>
      <c r="AT34" s="114">
        <v>73.946406336519843</v>
      </c>
      <c r="AU34" s="115">
        <v>80.16228542968571</v>
      </c>
      <c r="AV34" s="106">
        <v>379.35673534312986</v>
      </c>
      <c r="AW34" s="107">
        <v>-65.465462808665364</v>
      </c>
      <c r="AX34" s="151"/>
      <c r="AZ34"/>
      <c r="BA34"/>
      <c r="BB34"/>
    </row>
    <row r="35" spans="1:54" ht="15.6" customHeight="1" x14ac:dyDescent="0.2">
      <c r="A35" s="1">
        <v>72</v>
      </c>
      <c r="B35" s="38" t="s">
        <v>93</v>
      </c>
      <c r="C35" s="146">
        <v>960</v>
      </c>
      <c r="D35" s="160">
        <v>20.5</v>
      </c>
      <c r="E35" s="35">
        <v>1970.354</v>
      </c>
      <c r="F35" s="34">
        <v>5976.4728750000004</v>
      </c>
      <c r="G35" s="35">
        <v>9589.369677083334</v>
      </c>
      <c r="H35" s="34">
        <v>13733.151020833333</v>
      </c>
      <c r="I35" s="35">
        <v>20.547273349037219</v>
      </c>
      <c r="J35" s="34">
        <v>43.518584088485071</v>
      </c>
      <c r="K35" s="35">
        <v>-7619.0156770833328</v>
      </c>
      <c r="L35" s="34">
        <v>-7775.5496770833333</v>
      </c>
      <c r="M35" s="123">
        <v>4409.7695937499993</v>
      </c>
      <c r="N35" s="35">
        <v>4157.5552083333332</v>
      </c>
      <c r="O35" s="34">
        <v>4482.497395833333</v>
      </c>
      <c r="P35" s="35">
        <v>8567.3248020833325</v>
      </c>
      <c r="Q35" s="34">
        <v>8892.2669895833315</v>
      </c>
      <c r="R35" s="130">
        <v>937.94261458333335</v>
      </c>
      <c r="S35" s="34">
        <v>1096.1554583333334</v>
      </c>
      <c r="T35" s="35">
        <v>540.02978125000004</v>
      </c>
      <c r="U35" s="34">
        <v>849.30276041666673</v>
      </c>
      <c r="V35" s="35">
        <v>173.68349804936491</v>
      </c>
      <c r="W35" s="34">
        <v>129.06533564020927</v>
      </c>
      <c r="X35" s="35">
        <v>397.91283333333337</v>
      </c>
      <c r="Y35" s="34">
        <v>246.85269791666667</v>
      </c>
      <c r="Z35" s="90">
        <v>173.45490624999999</v>
      </c>
      <c r="AA35" s="91">
        <v>1582.7239583333333</v>
      </c>
      <c r="AB35" s="90">
        <v>540.74147273267647</v>
      </c>
      <c r="AC35" s="91">
        <v>69.257526087342825</v>
      </c>
      <c r="AD35" s="90">
        <v>773.66465624999989</v>
      </c>
      <c r="AE35" s="91">
        <v>-450.45688541666664</v>
      </c>
      <c r="AF35" s="96">
        <v>3.7436737205261887</v>
      </c>
      <c r="AG35" s="97">
        <v>1.6372324640385785</v>
      </c>
      <c r="AH35" s="90">
        <v>700.56232291666663</v>
      </c>
      <c r="AI35" s="91">
        <v>1018.6700208333333</v>
      </c>
      <c r="AJ35" s="90">
        <v>25.155599059444697</v>
      </c>
      <c r="AK35" s="91">
        <v>23.54278367935359</v>
      </c>
      <c r="AL35" s="106">
        <v>1919.184375</v>
      </c>
      <c r="AM35" s="107">
        <v>5276.6079374999999</v>
      </c>
      <c r="AN35" s="106">
        <v>1924.49615625</v>
      </c>
      <c r="AO35" s="107">
        <v>5372.4829270833334</v>
      </c>
      <c r="AP35" s="106">
        <v>0</v>
      </c>
      <c r="AQ35" s="107">
        <v>0.12394791666666666</v>
      </c>
      <c r="AR35" s="122">
        <v>71.154431144024187</v>
      </c>
      <c r="AS35" s="115">
        <v>49.489599198704724</v>
      </c>
      <c r="AT35" s="114">
        <v>29.187295571442785</v>
      </c>
      <c r="AU35" s="115">
        <v>63.859489446044023</v>
      </c>
      <c r="AV35" s="106">
        <v>3683.4215312499996</v>
      </c>
      <c r="AW35" s="107">
        <v>6808.9421770833342</v>
      </c>
      <c r="AX35" s="151"/>
      <c r="AZ35"/>
      <c r="BA35"/>
      <c r="BB35"/>
    </row>
    <row r="36" spans="1:54" ht="15.6" customHeight="1" x14ac:dyDescent="0.2">
      <c r="A36" s="1">
        <v>74</v>
      </c>
      <c r="B36" s="38" t="s">
        <v>94</v>
      </c>
      <c r="C36" s="146">
        <v>1052</v>
      </c>
      <c r="D36" s="160">
        <v>23.500000000000004</v>
      </c>
      <c r="E36" s="35">
        <v>1143.9548574144487</v>
      </c>
      <c r="F36" s="34">
        <v>10216.354686311788</v>
      </c>
      <c r="G36" s="35">
        <v>9164.922794676806</v>
      </c>
      <c r="H36" s="34">
        <v>18758.841910646388</v>
      </c>
      <c r="I36" s="35">
        <v>12.481882095928659</v>
      </c>
      <c r="J36" s="34">
        <v>54.461542641998598</v>
      </c>
      <c r="K36" s="35">
        <v>-8020.9679372623568</v>
      </c>
      <c r="L36" s="34">
        <v>-8416.0103422053235</v>
      </c>
      <c r="M36" s="123">
        <v>4073.7133269961978</v>
      </c>
      <c r="N36" s="35">
        <v>4626.6967680608368</v>
      </c>
      <c r="O36" s="34">
        <v>5321.4588973384025</v>
      </c>
      <c r="P36" s="35">
        <v>8700.4100950570337</v>
      </c>
      <c r="Q36" s="34">
        <v>9395.1722243346012</v>
      </c>
      <c r="R36" s="130">
        <v>743.66444866920153</v>
      </c>
      <c r="S36" s="34">
        <v>979.66993346007609</v>
      </c>
      <c r="T36" s="35">
        <v>162.44943916349808</v>
      </c>
      <c r="U36" s="34">
        <v>885.71629277566547</v>
      </c>
      <c r="V36" s="35">
        <v>457.78203817847742</v>
      </c>
      <c r="W36" s="34">
        <v>110.60764507221357</v>
      </c>
      <c r="X36" s="35">
        <v>581.21491444866922</v>
      </c>
      <c r="Y36" s="34">
        <v>93.953640684410644</v>
      </c>
      <c r="Z36" s="90">
        <v>232.78231939163499</v>
      </c>
      <c r="AA36" s="91">
        <v>850.22243346007599</v>
      </c>
      <c r="AB36" s="90">
        <v>319.46775451534791</v>
      </c>
      <c r="AC36" s="91">
        <v>115.22513343634076</v>
      </c>
      <c r="AD36" s="90">
        <v>510.95437262357416</v>
      </c>
      <c r="AE36" s="91">
        <v>98.842823193916345</v>
      </c>
      <c r="AF36" s="96">
        <v>1.1728570730889174</v>
      </c>
      <c r="AG36" s="97">
        <v>0.60878460188008565</v>
      </c>
      <c r="AH36" s="90">
        <v>301.30798479087451</v>
      </c>
      <c r="AI36" s="91">
        <v>1929.9923954372623</v>
      </c>
      <c r="AJ36" s="90">
        <v>11.461171734111064</v>
      </c>
      <c r="AK36" s="91">
        <v>34.421136959787454</v>
      </c>
      <c r="AL36" s="106">
        <v>5032.6670057034225</v>
      </c>
      <c r="AM36" s="107">
        <v>13504.934410646389</v>
      </c>
      <c r="AN36" s="106">
        <v>5040.0211121673001</v>
      </c>
      <c r="AO36" s="107">
        <v>13923.194629277566</v>
      </c>
      <c r="AP36" s="106">
        <v>0</v>
      </c>
      <c r="AQ36" s="107">
        <v>1.6720532319391634</v>
      </c>
      <c r="AR36" s="122">
        <v>41.12448017466653</v>
      </c>
      <c r="AS36" s="115">
        <v>25.607695030018846</v>
      </c>
      <c r="AT36" s="114">
        <v>57.751354835272274</v>
      </c>
      <c r="AU36" s="115">
        <v>89.303599405868724</v>
      </c>
      <c r="AV36" s="106">
        <v>1174.0819296577947</v>
      </c>
      <c r="AW36" s="107">
        <v>2239.8430228136881</v>
      </c>
      <c r="AX36" s="151"/>
      <c r="AZ36"/>
      <c r="BA36"/>
      <c r="BB36"/>
    </row>
    <row r="37" spans="1:54" ht="15.6" customHeight="1" x14ac:dyDescent="0.2">
      <c r="A37" s="1">
        <v>75</v>
      </c>
      <c r="B37" s="40" t="s">
        <v>95</v>
      </c>
      <c r="C37" s="146">
        <v>19549</v>
      </c>
      <c r="D37" s="160">
        <v>21</v>
      </c>
      <c r="E37" s="35">
        <v>1636.2270177502685</v>
      </c>
      <c r="F37" s="34">
        <v>9895.2391595478039</v>
      </c>
      <c r="G37" s="35">
        <v>8494.2867906286774</v>
      </c>
      <c r="H37" s="34">
        <v>16569.900081334083</v>
      </c>
      <c r="I37" s="35">
        <v>19.262676880128847</v>
      </c>
      <c r="J37" s="34">
        <v>59.718158292908143</v>
      </c>
      <c r="K37" s="35">
        <v>-6842.0121177553838</v>
      </c>
      <c r="L37" s="34">
        <v>-6572.2466023837533</v>
      </c>
      <c r="M37" s="123">
        <v>5230.1154831449176</v>
      </c>
      <c r="N37" s="35">
        <v>2189.848739065937</v>
      </c>
      <c r="O37" s="34">
        <v>2597.796949716098</v>
      </c>
      <c r="P37" s="35">
        <v>7419.9642222108541</v>
      </c>
      <c r="Q37" s="34">
        <v>7812.2443567445907</v>
      </c>
      <c r="R37" s="130">
        <v>608.13058110389284</v>
      </c>
      <c r="S37" s="34">
        <v>694.68290807713947</v>
      </c>
      <c r="T37" s="35">
        <v>555.84798250549909</v>
      </c>
      <c r="U37" s="34">
        <v>1005.1431740754003</v>
      </c>
      <c r="V37" s="35">
        <v>109.40591676931679</v>
      </c>
      <c r="W37" s="34">
        <v>69.112831484545126</v>
      </c>
      <c r="X37" s="35">
        <v>52.282598598393783</v>
      </c>
      <c r="Y37" s="34">
        <v>-310.46026599826081</v>
      </c>
      <c r="Z37" s="90">
        <v>483.59973042099335</v>
      </c>
      <c r="AA37" s="91">
        <v>1326.2259292035399</v>
      </c>
      <c r="AB37" s="90">
        <v>125.75081060828761</v>
      </c>
      <c r="AC37" s="91">
        <v>52.380434794720742</v>
      </c>
      <c r="AD37" s="90">
        <v>564.23783313724493</v>
      </c>
      <c r="AE37" s="91">
        <v>641.91637628523199</v>
      </c>
      <c r="AF37" s="96">
        <v>1.4992290000056443</v>
      </c>
      <c r="AG37" s="97">
        <v>0.58518964325164058</v>
      </c>
      <c r="AH37" s="90">
        <v>21.817603457977391</v>
      </c>
      <c r="AI37" s="91">
        <v>1138.4485508210139</v>
      </c>
      <c r="AJ37" s="90">
        <v>0.81527251750191587</v>
      </c>
      <c r="AK37" s="91">
        <v>21.158294814650091</v>
      </c>
      <c r="AL37" s="106">
        <v>3222.7610118164612</v>
      </c>
      <c r="AM37" s="107">
        <v>10020.459324773647</v>
      </c>
      <c r="AN37" s="106">
        <v>3568.9235776766081</v>
      </c>
      <c r="AO37" s="107">
        <v>11177.012703463093</v>
      </c>
      <c r="AP37" s="106">
        <v>445.11348866949714</v>
      </c>
      <c r="AQ37" s="107">
        <v>60.432858969768276</v>
      </c>
      <c r="AR37" s="122">
        <v>58.336779367427937</v>
      </c>
      <c r="AS37" s="115">
        <v>33.186602507950042</v>
      </c>
      <c r="AT37" s="114">
        <v>46.253106685890508</v>
      </c>
      <c r="AU37" s="115">
        <v>71.802175657239275</v>
      </c>
      <c r="AV37" s="106">
        <v>1081.9354657527238</v>
      </c>
      <c r="AW37" s="107">
        <v>1641.1377062765359</v>
      </c>
      <c r="AX37" s="151"/>
      <c r="AZ37"/>
      <c r="BA37"/>
      <c r="BB37"/>
    </row>
    <row r="38" spans="1:54" ht="15.6" customHeight="1" x14ac:dyDescent="0.2">
      <c r="A38" s="1">
        <v>77</v>
      </c>
      <c r="B38" s="38" t="s">
        <v>96</v>
      </c>
      <c r="C38" s="146">
        <v>4601</v>
      </c>
      <c r="D38" s="160">
        <v>22</v>
      </c>
      <c r="E38" s="35">
        <v>1214.3693914366443</v>
      </c>
      <c r="F38" s="34">
        <v>4407.2559291458383</v>
      </c>
      <c r="G38" s="35">
        <v>8898.0857291893062</v>
      </c>
      <c r="H38" s="34">
        <v>12171.751490980221</v>
      </c>
      <c r="I38" s="35">
        <v>13.647535305858241</v>
      </c>
      <c r="J38" s="34">
        <v>36.208888526945358</v>
      </c>
      <c r="K38" s="35">
        <v>-7683.7163377526622</v>
      </c>
      <c r="L38" s="34">
        <v>-7764.4955618343838</v>
      </c>
      <c r="M38" s="123">
        <v>3660.4579917409255</v>
      </c>
      <c r="N38" s="35">
        <v>4367.4764181699629</v>
      </c>
      <c r="O38" s="34">
        <v>4672.3657052814606</v>
      </c>
      <c r="P38" s="35">
        <v>8027.9344099108885</v>
      </c>
      <c r="Q38" s="34">
        <v>8314.4387850467301</v>
      </c>
      <c r="R38" s="130">
        <v>384.41149967398394</v>
      </c>
      <c r="S38" s="34">
        <v>599.71039339274068</v>
      </c>
      <c r="T38" s="35">
        <v>368.33706585524885</v>
      </c>
      <c r="U38" s="34">
        <v>674.27546402955886</v>
      </c>
      <c r="V38" s="35">
        <v>104.36405545594806</v>
      </c>
      <c r="W38" s="34">
        <v>88.94145277195652</v>
      </c>
      <c r="X38" s="35">
        <v>16.074433818735059</v>
      </c>
      <c r="Y38" s="34">
        <v>-35.073214518582915</v>
      </c>
      <c r="Z38" s="90">
        <v>144.52681373614431</v>
      </c>
      <c r="AA38" s="91">
        <v>246.23795261899588</v>
      </c>
      <c r="AB38" s="90">
        <v>265.97936378489987</v>
      </c>
      <c r="AC38" s="91">
        <v>243.5491308363309</v>
      </c>
      <c r="AD38" s="90">
        <v>170.89281677896108</v>
      </c>
      <c r="AE38" s="91">
        <v>408.11618995870464</v>
      </c>
      <c r="AF38" s="96">
        <v>2.7702786022168779</v>
      </c>
      <c r="AG38" s="97">
        <v>1.1850531600812984</v>
      </c>
      <c r="AH38" s="90">
        <v>881.27532710280366</v>
      </c>
      <c r="AI38" s="91">
        <v>1091.7106976744185</v>
      </c>
      <c r="AJ38" s="90">
        <v>35.015120918397614</v>
      </c>
      <c r="AK38" s="91">
        <v>31.25489890591254</v>
      </c>
      <c r="AL38" s="106">
        <v>1069.3336231254075</v>
      </c>
      <c r="AM38" s="107">
        <v>4005.953418821995</v>
      </c>
      <c r="AN38" s="106">
        <v>5086.3346011736576</v>
      </c>
      <c r="AO38" s="107">
        <v>9375.665418387307</v>
      </c>
      <c r="AP38" s="106">
        <v>0</v>
      </c>
      <c r="AQ38" s="107">
        <v>0</v>
      </c>
      <c r="AR38" s="122">
        <v>63.577885708407997</v>
      </c>
      <c r="AS38" s="115">
        <v>42.485451981925934</v>
      </c>
      <c r="AT38" s="114">
        <v>25.144529757433745</v>
      </c>
      <c r="AU38" s="115">
        <v>45.914204621554241</v>
      </c>
      <c r="AV38" s="106">
        <v>217.71150184742447</v>
      </c>
      <c r="AW38" s="107">
        <v>29.57405129319713</v>
      </c>
      <c r="AX38" s="151"/>
      <c r="AZ38"/>
      <c r="BA38"/>
      <c r="BB38"/>
    </row>
    <row r="39" spans="1:54" ht="15.6" customHeight="1" x14ac:dyDescent="0.2">
      <c r="A39" s="1">
        <v>78</v>
      </c>
      <c r="B39" s="38" t="s">
        <v>97</v>
      </c>
      <c r="C39" s="146">
        <v>7832</v>
      </c>
      <c r="D39" s="160">
        <v>21.75</v>
      </c>
      <c r="E39" s="35">
        <v>2284.3757890704801</v>
      </c>
      <c r="F39" s="34">
        <v>7685.5103409090916</v>
      </c>
      <c r="G39" s="35">
        <v>9437.4329749744647</v>
      </c>
      <c r="H39" s="34">
        <v>13605.117786006129</v>
      </c>
      <c r="I39" s="35">
        <v>24.205478281308388</v>
      </c>
      <c r="J39" s="34">
        <v>56.489847877790581</v>
      </c>
      <c r="K39" s="35">
        <v>-7118.000748212462</v>
      </c>
      <c r="L39" s="34">
        <v>-5923.6097063329926</v>
      </c>
      <c r="M39" s="123">
        <v>5582.291258937692</v>
      </c>
      <c r="N39" s="35">
        <v>1986.3904494382023</v>
      </c>
      <c r="O39" s="34">
        <v>1986.3904494382023</v>
      </c>
      <c r="P39" s="35">
        <v>7568.6817083758942</v>
      </c>
      <c r="Q39" s="34">
        <v>7546.9418437180802</v>
      </c>
      <c r="R39" s="130">
        <v>705.96476251276806</v>
      </c>
      <c r="S39" s="34">
        <v>1570.2455783963226</v>
      </c>
      <c r="T39" s="35">
        <v>429.85542773237995</v>
      </c>
      <c r="U39" s="34">
        <v>857.04920071501533</v>
      </c>
      <c r="V39" s="35">
        <v>164.23306929889196</v>
      </c>
      <c r="W39" s="34">
        <v>183.21533665585417</v>
      </c>
      <c r="X39" s="35">
        <v>276.10933478038817</v>
      </c>
      <c r="Y39" s="34">
        <v>713.19637768130747</v>
      </c>
      <c r="Z39" s="90">
        <v>443.05370914198159</v>
      </c>
      <c r="AA39" s="91">
        <v>953.99582482124629</v>
      </c>
      <c r="AB39" s="90">
        <v>159.34067313869019</v>
      </c>
      <c r="AC39" s="91">
        <v>164.59669293526997</v>
      </c>
      <c r="AD39" s="90">
        <v>378.85707737487229</v>
      </c>
      <c r="AE39" s="91">
        <v>700.05775280898877</v>
      </c>
      <c r="AF39" s="96">
        <v>0.91549602694497667</v>
      </c>
      <c r="AG39" s="97">
        <v>1.5364813195480285</v>
      </c>
      <c r="AH39" s="90">
        <v>75.380224719101122</v>
      </c>
      <c r="AI39" s="91">
        <v>1489.2951366189989</v>
      </c>
      <c r="AJ39" s="90">
        <v>2.5819246991162248</v>
      </c>
      <c r="AK39" s="91">
        <v>35.04018442492761</v>
      </c>
      <c r="AL39" s="106">
        <v>6209.9941266598571</v>
      </c>
      <c r="AM39" s="107">
        <v>7984.3573020939739</v>
      </c>
      <c r="AN39" s="106">
        <v>6523.7746424923389</v>
      </c>
      <c r="AO39" s="107">
        <v>8916.4655758426961</v>
      </c>
      <c r="AP39" s="106">
        <v>3951.9495901430032</v>
      </c>
      <c r="AQ39" s="107">
        <v>39.378669560776302</v>
      </c>
      <c r="AR39" s="122">
        <v>48.155002025769313</v>
      </c>
      <c r="AS39" s="115">
        <v>47.054110363936651</v>
      </c>
      <c r="AT39" s="114">
        <v>77.799817469848108</v>
      </c>
      <c r="AU39" s="115">
        <v>67.759755827162465</v>
      </c>
      <c r="AV39" s="106">
        <v>1950.5874336057198</v>
      </c>
      <c r="AW39" s="107">
        <v>4213.604133043923</v>
      </c>
      <c r="AX39" s="151"/>
      <c r="AZ39"/>
      <c r="BA39"/>
      <c r="BB39"/>
    </row>
    <row r="40" spans="1:54" ht="15.6" customHeight="1" x14ac:dyDescent="0.2">
      <c r="A40" s="1">
        <v>79</v>
      </c>
      <c r="B40" s="38" t="s">
        <v>98</v>
      </c>
      <c r="C40" s="146">
        <v>6753</v>
      </c>
      <c r="D40" s="160">
        <v>21.5</v>
      </c>
      <c r="E40" s="35">
        <v>990.08973937509256</v>
      </c>
      <c r="F40" s="34">
        <v>6063.0189204797871</v>
      </c>
      <c r="G40" s="35">
        <v>8278.5329823782013</v>
      </c>
      <c r="H40" s="34">
        <v>13570.112929068562</v>
      </c>
      <c r="I40" s="35">
        <v>11.959724524654442</v>
      </c>
      <c r="J40" s="34">
        <v>44.679207550971697</v>
      </c>
      <c r="K40" s="35">
        <v>-7286.5181726640012</v>
      </c>
      <c r="L40" s="34">
        <v>-7495.2507107952015</v>
      </c>
      <c r="M40" s="123">
        <v>6115.7650333185256</v>
      </c>
      <c r="N40" s="35">
        <v>2015.3434029320301</v>
      </c>
      <c r="O40" s="34">
        <v>2382.1347060565677</v>
      </c>
      <c r="P40" s="35">
        <v>8131.1084362505562</v>
      </c>
      <c r="Q40" s="34">
        <v>8497.8997393750924</v>
      </c>
      <c r="R40" s="130">
        <v>851.68231156523029</v>
      </c>
      <c r="S40" s="34">
        <v>991.6995972160521</v>
      </c>
      <c r="T40" s="35">
        <v>395.96146009181109</v>
      </c>
      <c r="U40" s="34">
        <v>549.82142010958091</v>
      </c>
      <c r="V40" s="35">
        <v>215.09222421994093</v>
      </c>
      <c r="W40" s="34">
        <v>180.36758135367</v>
      </c>
      <c r="X40" s="35">
        <v>455.72085147341926</v>
      </c>
      <c r="Y40" s="34">
        <v>441.87817710647118</v>
      </c>
      <c r="Z40" s="90">
        <v>746.84691988745737</v>
      </c>
      <c r="AA40" s="91">
        <v>966.98876203168948</v>
      </c>
      <c r="AB40" s="90">
        <v>114.03706554665453</v>
      </c>
      <c r="AC40" s="91">
        <v>102.55544181634997</v>
      </c>
      <c r="AD40" s="90">
        <v>252.96153709462462</v>
      </c>
      <c r="AE40" s="91">
        <v>46.313336294980012</v>
      </c>
      <c r="AF40" s="96">
        <v>2.6751493381421403</v>
      </c>
      <c r="AG40" s="97">
        <v>2.1820398833108117</v>
      </c>
      <c r="AH40" s="90">
        <v>180.698228935288</v>
      </c>
      <c r="AI40" s="91">
        <v>863.2825810750777</v>
      </c>
      <c r="AJ40" s="90">
        <v>6.8661990310911687</v>
      </c>
      <c r="AK40" s="91">
        <v>20.686343448971758</v>
      </c>
      <c r="AL40" s="106">
        <v>2496.2472190137714</v>
      </c>
      <c r="AM40" s="107">
        <v>3550.4437079816375</v>
      </c>
      <c r="AN40" s="106">
        <v>2502.9809669776396</v>
      </c>
      <c r="AO40" s="107">
        <v>3822.9899837109433</v>
      </c>
      <c r="AP40" s="106">
        <v>2.1169880053309642</v>
      </c>
      <c r="AQ40" s="107">
        <v>0</v>
      </c>
      <c r="AR40" s="122">
        <v>53.390115225954091</v>
      </c>
      <c r="AS40" s="115">
        <v>41.896772603994606</v>
      </c>
      <c r="AT40" s="114">
        <v>38.149935217099362</v>
      </c>
      <c r="AU40" s="115">
        <v>38.306226071707819</v>
      </c>
      <c r="AV40" s="106">
        <v>1141.5990404264771</v>
      </c>
      <c r="AW40" s="107">
        <v>1383.8034577224935</v>
      </c>
      <c r="AX40" s="151"/>
      <c r="AZ40"/>
      <c r="BA40"/>
      <c r="BB40"/>
    </row>
    <row r="41" spans="1:54" ht="15.6" customHeight="1" x14ac:dyDescent="0.2">
      <c r="A41" s="1">
        <v>81</v>
      </c>
      <c r="B41" s="38" t="s">
        <v>99</v>
      </c>
      <c r="C41" s="146">
        <v>2574</v>
      </c>
      <c r="D41" s="160">
        <v>21.5</v>
      </c>
      <c r="E41" s="35">
        <v>683.60019813519807</v>
      </c>
      <c r="F41" s="34">
        <v>8228.5696309246305</v>
      </c>
      <c r="G41" s="35">
        <v>8503.5477661227651</v>
      </c>
      <c r="H41" s="34">
        <v>15836.816868686868</v>
      </c>
      <c r="I41" s="35">
        <v>8.0389999202284592</v>
      </c>
      <c r="J41" s="34">
        <v>51.958481929499733</v>
      </c>
      <c r="K41" s="35">
        <v>-7819.9475679875677</v>
      </c>
      <c r="L41" s="34">
        <v>-7611.9578438228427</v>
      </c>
      <c r="M41" s="123">
        <v>4352.545516705517</v>
      </c>
      <c r="N41" s="35">
        <v>3833.7867132867132</v>
      </c>
      <c r="O41" s="34">
        <v>3833.7867132867132</v>
      </c>
      <c r="P41" s="35">
        <v>8186.3322299922302</v>
      </c>
      <c r="Q41" s="34">
        <v>8186.3322299922302</v>
      </c>
      <c r="R41" s="130">
        <v>402.78519425019425</v>
      </c>
      <c r="S41" s="34">
        <v>570.65636363636361</v>
      </c>
      <c r="T41" s="35">
        <v>489.0569425019425</v>
      </c>
      <c r="U41" s="34">
        <v>1035.7554584304582</v>
      </c>
      <c r="V41" s="35">
        <v>82.359569867182572</v>
      </c>
      <c r="W41" s="34">
        <v>55.095665583178587</v>
      </c>
      <c r="X41" s="35">
        <v>-123.85973193473194</v>
      </c>
      <c r="Y41" s="34">
        <v>-421.76666278166272</v>
      </c>
      <c r="Z41" s="90">
        <v>198.1732362082362</v>
      </c>
      <c r="AA41" s="91">
        <v>629.1957964257964</v>
      </c>
      <c r="AB41" s="90">
        <v>203.24903703291005</v>
      </c>
      <c r="AC41" s="91">
        <v>90.696150050275079</v>
      </c>
      <c r="AD41" s="90">
        <v>123.70530691530692</v>
      </c>
      <c r="AE41" s="91">
        <v>820.07480574980571</v>
      </c>
      <c r="AF41" s="96">
        <v>0.77635887636512191</v>
      </c>
      <c r="AG41" s="97">
        <v>0.54570926411355913</v>
      </c>
      <c r="AH41" s="90">
        <v>616.27067210567213</v>
      </c>
      <c r="AI41" s="91">
        <v>1527.239052059052</v>
      </c>
      <c r="AJ41" s="90">
        <v>24.248724429076091</v>
      </c>
      <c r="AK41" s="91">
        <v>32.365246631640773</v>
      </c>
      <c r="AL41" s="106">
        <v>4216.7136752136748</v>
      </c>
      <c r="AM41" s="107">
        <v>8908.8539277389282</v>
      </c>
      <c r="AN41" s="106">
        <v>4225.2735042735039</v>
      </c>
      <c r="AO41" s="107">
        <v>9230.1546270396284</v>
      </c>
      <c r="AP41" s="106">
        <v>7.5120240870240877</v>
      </c>
      <c r="AQ41" s="107">
        <v>-247.99353923853923</v>
      </c>
      <c r="AR41" s="122">
        <v>35.454758141433004</v>
      </c>
      <c r="AS41" s="115">
        <v>21.051480550117965</v>
      </c>
      <c r="AT41" s="114">
        <v>58.532679434573559</v>
      </c>
      <c r="AU41" s="115">
        <v>67.48833287602632</v>
      </c>
      <c r="AV41" s="106">
        <v>714.48978632478645</v>
      </c>
      <c r="AW41" s="107">
        <v>485.878547008547</v>
      </c>
      <c r="AX41" s="151"/>
      <c r="AZ41"/>
      <c r="BA41"/>
      <c r="BB41"/>
    </row>
    <row r="42" spans="1:54" ht="15.6" customHeight="1" x14ac:dyDescent="0.2">
      <c r="A42" s="1">
        <v>82</v>
      </c>
      <c r="B42" s="38" t="s">
        <v>100</v>
      </c>
      <c r="C42" s="146">
        <v>9359</v>
      </c>
      <c r="D42" s="160">
        <v>20.75</v>
      </c>
      <c r="E42" s="35">
        <v>788.18763329415526</v>
      </c>
      <c r="F42" s="34">
        <v>2916.7480916764612</v>
      </c>
      <c r="G42" s="35">
        <v>6578.8309990383586</v>
      </c>
      <c r="H42" s="34">
        <v>8894.0482145528367</v>
      </c>
      <c r="I42" s="35">
        <v>11.980663941806171</v>
      </c>
      <c r="J42" s="34">
        <v>32.794381380842403</v>
      </c>
      <c r="K42" s="35">
        <v>-5790.643365744203</v>
      </c>
      <c r="L42" s="34">
        <v>-5977.2613655305049</v>
      </c>
      <c r="M42" s="123">
        <v>4607.691679666631</v>
      </c>
      <c r="N42" s="35">
        <v>1485.6163051608078</v>
      </c>
      <c r="O42" s="34">
        <v>1816.9880179506356</v>
      </c>
      <c r="P42" s="35">
        <v>6093.3079848274392</v>
      </c>
      <c r="Q42" s="34">
        <v>6417.2470103643545</v>
      </c>
      <c r="R42" s="130">
        <v>301.40278875948286</v>
      </c>
      <c r="S42" s="34">
        <v>445.48927449513837</v>
      </c>
      <c r="T42" s="35">
        <v>217.75019125974998</v>
      </c>
      <c r="U42" s="34">
        <v>429.15713430922108</v>
      </c>
      <c r="V42" s="35">
        <v>138.41677337492914</v>
      </c>
      <c r="W42" s="34">
        <v>103.80563175588489</v>
      </c>
      <c r="X42" s="35">
        <v>199.87366919542686</v>
      </c>
      <c r="Y42" s="34">
        <v>15.470455176835131</v>
      </c>
      <c r="Z42" s="90">
        <v>626.49860027780755</v>
      </c>
      <c r="AA42" s="91">
        <v>998.73422694732346</v>
      </c>
      <c r="AB42" s="90">
        <v>48.109092123403343</v>
      </c>
      <c r="AC42" s="91">
        <v>44.605387747328592</v>
      </c>
      <c r="AD42" s="90">
        <v>-71.382640239341811</v>
      </c>
      <c r="AE42" s="91">
        <v>-468.89423763222567</v>
      </c>
      <c r="AF42" s="96">
        <v>0.70357188193093967</v>
      </c>
      <c r="AG42" s="97">
        <v>0.61255475655668357</v>
      </c>
      <c r="AH42" s="90">
        <v>102.38318410086548</v>
      </c>
      <c r="AI42" s="91">
        <v>828.90263275991026</v>
      </c>
      <c r="AJ42" s="90">
        <v>4.749416432605468</v>
      </c>
      <c r="AK42" s="91">
        <v>28.16016621882121</v>
      </c>
      <c r="AL42" s="106">
        <v>3484.9966278448555</v>
      </c>
      <c r="AM42" s="107">
        <v>5984.7125974997334</v>
      </c>
      <c r="AN42" s="106">
        <v>3484.9966278448555</v>
      </c>
      <c r="AO42" s="107">
        <v>5984.7125974997334</v>
      </c>
      <c r="AP42" s="106">
        <v>469.90094133988674</v>
      </c>
      <c r="AQ42" s="107">
        <v>440.39459237097981</v>
      </c>
      <c r="AR42" s="122">
        <v>40.747435033033774</v>
      </c>
      <c r="AS42" s="115">
        <v>29.616920243976676</v>
      </c>
      <c r="AT42" s="114">
        <v>61.921990795345948</v>
      </c>
      <c r="AU42" s="115">
        <v>77.260433280664287</v>
      </c>
      <c r="AV42" s="106">
        <v>850.03055454642583</v>
      </c>
      <c r="AW42" s="107">
        <v>989.98003205470673</v>
      </c>
      <c r="AX42" s="151"/>
      <c r="AZ42"/>
      <c r="BA42"/>
      <c r="BB42"/>
    </row>
    <row r="43" spans="1:54" ht="15.6" customHeight="1" x14ac:dyDescent="0.2">
      <c r="A43" s="1">
        <v>86</v>
      </c>
      <c r="B43" s="38" t="s">
        <v>101</v>
      </c>
      <c r="C43" s="146">
        <v>8031</v>
      </c>
      <c r="D43" s="160">
        <v>21.5</v>
      </c>
      <c r="E43" s="35">
        <v>964.14850828041335</v>
      </c>
      <c r="F43" s="34">
        <v>3278.6363852571285</v>
      </c>
      <c r="G43" s="35">
        <v>7088.9031938737389</v>
      </c>
      <c r="H43" s="34">
        <v>9323.2844726684089</v>
      </c>
      <c r="I43" s="35">
        <v>13.600813580211318</v>
      </c>
      <c r="J43" s="34">
        <v>35.166109055972555</v>
      </c>
      <c r="K43" s="35">
        <v>-6124.754685593326</v>
      </c>
      <c r="L43" s="34">
        <v>-6044.6087174698041</v>
      </c>
      <c r="M43" s="123">
        <v>4465.2018428589217</v>
      </c>
      <c r="N43" s="35">
        <v>2040.173950940107</v>
      </c>
      <c r="O43" s="34">
        <v>2040.173950940107</v>
      </c>
      <c r="P43" s="35">
        <v>6505.3757937990285</v>
      </c>
      <c r="Q43" s="34">
        <v>6505.3757937990285</v>
      </c>
      <c r="R43" s="130">
        <v>363.18516249533059</v>
      </c>
      <c r="S43" s="34">
        <v>450.56776740131994</v>
      </c>
      <c r="T43" s="35">
        <v>295.88795044203709</v>
      </c>
      <c r="U43" s="34">
        <v>407.22273813970861</v>
      </c>
      <c r="V43" s="35">
        <v>120.91825414245945</v>
      </c>
      <c r="W43" s="34">
        <v>110.64405918481415</v>
      </c>
      <c r="X43" s="35">
        <v>61.894593450379773</v>
      </c>
      <c r="Y43" s="34">
        <v>43.345029261611252</v>
      </c>
      <c r="Z43" s="90">
        <v>333.02735524841239</v>
      </c>
      <c r="AA43" s="91">
        <v>816.02820694807622</v>
      </c>
      <c r="AB43" s="90">
        <v>109.05565466969607</v>
      </c>
      <c r="AC43" s="91">
        <v>55.21472953568987</v>
      </c>
      <c r="AD43" s="90">
        <v>32.135468808367577</v>
      </c>
      <c r="AE43" s="91">
        <v>-365.9099788320259</v>
      </c>
      <c r="AF43" s="96">
        <v>0.9646576045428672</v>
      </c>
      <c r="AG43" s="97">
        <v>0.85131574300383661</v>
      </c>
      <c r="AH43" s="90">
        <v>507.37260739633922</v>
      </c>
      <c r="AI43" s="91">
        <v>1047.1822786701532</v>
      </c>
      <c r="AJ43" s="90">
        <v>23.626120935793843</v>
      </c>
      <c r="AK43" s="91">
        <v>35.747340186482184</v>
      </c>
      <c r="AL43" s="106">
        <v>2974.9363479018803</v>
      </c>
      <c r="AM43" s="107">
        <v>4281.4102253766659</v>
      </c>
      <c r="AN43" s="106">
        <v>3045.3897235711615</v>
      </c>
      <c r="AO43" s="107">
        <v>4367.7340244054294</v>
      </c>
      <c r="AP43" s="106">
        <v>6.7737517121155522</v>
      </c>
      <c r="AQ43" s="107">
        <v>9.0526098866890798</v>
      </c>
      <c r="AR43" s="122">
        <v>44.628639141251952</v>
      </c>
      <c r="AS43" s="115">
        <v>35.700979062275501</v>
      </c>
      <c r="AT43" s="114">
        <v>51.487598851280595</v>
      </c>
      <c r="AU43" s="115">
        <v>56.747010136606512</v>
      </c>
      <c r="AV43" s="106">
        <v>1299.9577761175444</v>
      </c>
      <c r="AW43" s="107">
        <v>1317.6996961773132</v>
      </c>
      <c r="AX43" s="151"/>
      <c r="AZ43"/>
      <c r="BA43"/>
      <c r="BB43"/>
    </row>
    <row r="44" spans="1:54" ht="15.6" customHeight="1" x14ac:dyDescent="0.2">
      <c r="A44" s="1">
        <v>111</v>
      </c>
      <c r="B44" s="38" t="s">
        <v>113</v>
      </c>
      <c r="C44" s="146">
        <v>18131</v>
      </c>
      <c r="D44" s="160">
        <v>20.5</v>
      </c>
      <c r="E44" s="35">
        <v>1316.1103827698419</v>
      </c>
      <c r="F44" s="34">
        <v>6580.9056312393141</v>
      </c>
      <c r="G44" s="35">
        <v>7941.051194087474</v>
      </c>
      <c r="H44" s="34">
        <v>12935.732226573273</v>
      </c>
      <c r="I44" s="35">
        <v>16.573503313386954</v>
      </c>
      <c r="J44" s="34">
        <v>50.87385480754206</v>
      </c>
      <c r="K44" s="35">
        <v>-6533.468298494291</v>
      </c>
      <c r="L44" s="34">
        <v>-6357.6214218741379</v>
      </c>
      <c r="M44" s="123">
        <v>4212.1934454801167</v>
      </c>
      <c r="N44" s="35">
        <v>2967.5962164249077</v>
      </c>
      <c r="O44" s="34">
        <v>2967.5962164249077</v>
      </c>
      <c r="P44" s="35">
        <v>7179.7896619050243</v>
      </c>
      <c r="Q44" s="34">
        <v>7179.7896420495281</v>
      </c>
      <c r="R44" s="130">
        <v>499.56795929623297</v>
      </c>
      <c r="S44" s="34">
        <v>683.34052175831448</v>
      </c>
      <c r="T44" s="35">
        <v>496.21764436600296</v>
      </c>
      <c r="U44" s="34">
        <v>616.29827367492146</v>
      </c>
      <c r="V44" s="35">
        <v>100.67517045559929</v>
      </c>
      <c r="W44" s="34">
        <v>110.8782144859221</v>
      </c>
      <c r="X44" s="35">
        <v>3.3503149302299926</v>
      </c>
      <c r="Y44" s="34">
        <v>65.206772930340307</v>
      </c>
      <c r="Z44" s="90">
        <v>1306.3891285643372</v>
      </c>
      <c r="AA44" s="91">
        <v>1593.0537753019689</v>
      </c>
      <c r="AB44" s="90">
        <v>38.240364097735231</v>
      </c>
      <c r="AC44" s="91">
        <v>42.89500658123012</v>
      </c>
      <c r="AD44" s="90">
        <v>-379.40049307815343</v>
      </c>
      <c r="AE44" s="91">
        <v>-363.13683746070268</v>
      </c>
      <c r="AF44" s="96">
        <v>0.62850019743589625</v>
      </c>
      <c r="AG44" s="97">
        <v>0.71645880819795615</v>
      </c>
      <c r="AH44" s="90">
        <v>5881.4504456455797</v>
      </c>
      <c r="AI44" s="91">
        <v>6402.8760686117703</v>
      </c>
      <c r="AJ44" s="90">
        <v>204.23204507844733</v>
      </c>
      <c r="AK44" s="91">
        <v>145.78171447697886</v>
      </c>
      <c r="AL44" s="106">
        <v>6510.104650046881</v>
      </c>
      <c r="AM44" s="107">
        <v>7749.8171639733055</v>
      </c>
      <c r="AN44" s="106">
        <v>6798.9347509789859</v>
      </c>
      <c r="AO44" s="107">
        <v>9909.2733991506266</v>
      </c>
      <c r="AP44" s="106">
        <v>182.23188682367214</v>
      </c>
      <c r="AQ44" s="107">
        <v>93.281837736473449</v>
      </c>
      <c r="AR44" s="122">
        <v>52.485026071025786</v>
      </c>
      <c r="AS44" s="115">
        <v>47.474093490888045</v>
      </c>
      <c r="AT44" s="114">
        <v>91.118970915893215</v>
      </c>
      <c r="AU44" s="115">
        <v>71.220551423429185</v>
      </c>
      <c r="AV44" s="106">
        <v>1886.7180712591694</v>
      </c>
      <c r="AW44" s="107">
        <v>3344.3819976835252</v>
      </c>
      <c r="AX44" s="151"/>
      <c r="AZ44"/>
      <c r="BA44"/>
      <c r="BB44"/>
    </row>
    <row r="45" spans="1:54" ht="15.6" customHeight="1" x14ac:dyDescent="0.2">
      <c r="A45" s="1">
        <v>90</v>
      </c>
      <c r="B45" s="38" t="s">
        <v>102</v>
      </c>
      <c r="C45" s="146">
        <v>3061</v>
      </c>
      <c r="D45" s="160">
        <v>21.499999999999996</v>
      </c>
      <c r="E45" s="35">
        <v>1557.3187259065664</v>
      </c>
      <c r="F45" s="34">
        <v>6193.9294152237835</v>
      </c>
      <c r="G45" s="35">
        <v>10169.801231623653</v>
      </c>
      <c r="H45" s="34">
        <v>14433.633521724927</v>
      </c>
      <c r="I45" s="35">
        <v>15.313167784085923</v>
      </c>
      <c r="J45" s="34">
        <v>42.913168093820097</v>
      </c>
      <c r="K45" s="35">
        <v>-8612.4825057170856</v>
      </c>
      <c r="L45" s="34">
        <v>-8240.2872688663829</v>
      </c>
      <c r="M45" s="123">
        <v>4600.491195687684</v>
      </c>
      <c r="N45" s="35">
        <v>4375.9532832407713</v>
      </c>
      <c r="O45" s="34">
        <v>4375.9532832407713</v>
      </c>
      <c r="P45" s="35">
        <v>8976.4444789284553</v>
      </c>
      <c r="Q45" s="34">
        <v>8976.4444789284553</v>
      </c>
      <c r="R45" s="130">
        <v>469.88263639333553</v>
      </c>
      <c r="S45" s="34">
        <v>826.8286278993794</v>
      </c>
      <c r="T45" s="35">
        <v>431.34052270499842</v>
      </c>
      <c r="U45" s="34">
        <v>601.44308722639664</v>
      </c>
      <c r="V45" s="35">
        <v>108.91516607465202</v>
      </c>
      <c r="W45" s="34">
        <v>137.47412605777322</v>
      </c>
      <c r="X45" s="35">
        <v>38.454723946422739</v>
      </c>
      <c r="Y45" s="34">
        <v>225.3855406729827</v>
      </c>
      <c r="Z45" s="90">
        <v>283.50239790918005</v>
      </c>
      <c r="AA45" s="91">
        <v>455.57625939235544</v>
      </c>
      <c r="AB45" s="90">
        <v>165.74203246910889</v>
      </c>
      <c r="AC45" s="91">
        <v>181.4907188101061</v>
      </c>
      <c r="AD45" s="90">
        <v>328.93867363606665</v>
      </c>
      <c r="AE45" s="91">
        <v>588.00933355112716</v>
      </c>
      <c r="AF45" s="96">
        <v>1.2798759043961314</v>
      </c>
      <c r="AG45" s="97">
        <v>1.7067384613211221</v>
      </c>
      <c r="AH45" s="90">
        <v>1132.2796243057826</v>
      </c>
      <c r="AI45" s="91">
        <v>1606.1839268213002</v>
      </c>
      <c r="AJ45" s="90">
        <v>39.108436982316839</v>
      </c>
      <c r="AK45" s="91">
        <v>38.764473753364932</v>
      </c>
      <c r="AL45" s="106">
        <v>2917.639333551127</v>
      </c>
      <c r="AM45" s="107">
        <v>3800.2914407056514</v>
      </c>
      <c r="AN45" s="106">
        <v>5704.4074387455084</v>
      </c>
      <c r="AO45" s="107">
        <v>6839.4144625939243</v>
      </c>
      <c r="AP45" s="106">
        <v>21.24888598497223</v>
      </c>
      <c r="AQ45" s="107">
        <v>3.5173407383208102</v>
      </c>
      <c r="AR45" s="122">
        <v>53.686824161704536</v>
      </c>
      <c r="AS45" s="115">
        <v>42.748300274489942</v>
      </c>
      <c r="AT45" s="114">
        <v>36.85061701955604</v>
      </c>
      <c r="AU45" s="115">
        <v>39.562293298210882</v>
      </c>
      <c r="AV45" s="106">
        <v>1646.7239268213002</v>
      </c>
      <c r="AW45" s="107">
        <v>1640.9118719372755</v>
      </c>
      <c r="AX45" s="151"/>
      <c r="AZ45"/>
      <c r="BA45"/>
      <c r="BB45" s="240"/>
    </row>
    <row r="46" spans="1:54" ht="15.6" customHeight="1" x14ac:dyDescent="0.2">
      <c r="A46" s="1">
        <v>91</v>
      </c>
      <c r="B46" s="38" t="s">
        <v>103</v>
      </c>
      <c r="C46" s="146">
        <v>664028</v>
      </c>
      <c r="D46" s="160">
        <v>18</v>
      </c>
      <c r="E46" s="35">
        <v>1753.9560857373485</v>
      </c>
      <c r="F46" s="34">
        <v>7299.1606266452618</v>
      </c>
      <c r="G46" s="35">
        <v>7719.6419616190879</v>
      </c>
      <c r="H46" s="34">
        <v>11919.971715620426</v>
      </c>
      <c r="I46" s="35">
        <v>22.720692157197931</v>
      </c>
      <c r="J46" s="34">
        <v>61.23471431631117</v>
      </c>
      <c r="K46" s="35">
        <v>-5785.5755853217033</v>
      </c>
      <c r="L46" s="34">
        <v>-4640.8362456553041</v>
      </c>
      <c r="M46" s="123">
        <v>6174.162611185071</v>
      </c>
      <c r="N46" s="35">
        <v>568.7150270771715</v>
      </c>
      <c r="O46" s="34">
        <v>569.85676808809262</v>
      </c>
      <c r="P46" s="35">
        <v>6742.8776382622418</v>
      </c>
      <c r="Q46" s="34">
        <v>6731.6119648117256</v>
      </c>
      <c r="R46" s="130">
        <v>1103.5910384050069</v>
      </c>
      <c r="S46" s="34">
        <v>2048.5042560102884</v>
      </c>
      <c r="T46" s="35">
        <v>582.749046124561</v>
      </c>
      <c r="U46" s="34">
        <v>1372.4032397429025</v>
      </c>
      <c r="V46" s="35">
        <v>189.37672154835536</v>
      </c>
      <c r="W46" s="34">
        <v>149.26402071114629</v>
      </c>
      <c r="X46" s="35">
        <v>522.4958615299355</v>
      </c>
      <c r="Y46" s="34">
        <v>679.32230811050135</v>
      </c>
      <c r="Z46" s="90">
        <v>1542.1762987554741</v>
      </c>
      <c r="AA46" s="91">
        <v>3980.2437801418014</v>
      </c>
      <c r="AB46" s="90">
        <v>71.560627620564361</v>
      </c>
      <c r="AC46" s="91">
        <v>51.466803772941461</v>
      </c>
      <c r="AD46" s="90">
        <v>729.91054070009091</v>
      </c>
      <c r="AE46" s="91">
        <v>-1010.7085717017958</v>
      </c>
      <c r="AF46" s="96">
        <v>5.5734855251387669</v>
      </c>
      <c r="AG46" s="97">
        <v>1.6246413613734201</v>
      </c>
      <c r="AH46" s="90">
        <v>2116.7400279656881</v>
      </c>
      <c r="AI46" s="91">
        <v>2722.1032702687235</v>
      </c>
      <c r="AJ46" s="90">
        <v>76.870037806323793</v>
      </c>
      <c r="AK46" s="91">
        <v>59.722757348884542</v>
      </c>
      <c r="AL46" s="106">
        <v>1432.4412056118115</v>
      </c>
      <c r="AM46" s="107">
        <v>9813.4637512875961</v>
      </c>
      <c r="AN46" s="106">
        <v>2351.1541678814747</v>
      </c>
      <c r="AO46" s="107">
        <v>11379.919500638527</v>
      </c>
      <c r="AP46" s="106">
        <v>3490.6502894004466</v>
      </c>
      <c r="AQ46" s="107">
        <v>789.90328263266008</v>
      </c>
      <c r="AR46" s="122">
        <v>80.690777897796536</v>
      </c>
      <c r="AS46" s="115">
        <v>59.64416340430293</v>
      </c>
      <c r="AT46" s="114">
        <v>45.257774659674205</v>
      </c>
      <c r="AU46" s="115">
        <v>93.621695290122432</v>
      </c>
      <c r="AV46" s="106">
        <v>10864.891358180677</v>
      </c>
      <c r="AW46" s="107">
        <v>10492.227264618359</v>
      </c>
      <c r="AX46" s="151"/>
      <c r="AZ46"/>
      <c r="BA46"/>
      <c r="BB46"/>
    </row>
    <row r="47" spans="1:54" ht="15.6" customHeight="1" x14ac:dyDescent="0.2">
      <c r="A47" s="1">
        <v>97</v>
      </c>
      <c r="B47" s="38" t="s">
        <v>105</v>
      </c>
      <c r="C47" s="146">
        <v>2091</v>
      </c>
      <c r="D47" s="160">
        <v>20</v>
      </c>
      <c r="E47" s="35">
        <v>1423.5552271640363</v>
      </c>
      <c r="F47" s="34">
        <v>9219.3011382113818</v>
      </c>
      <c r="G47" s="35">
        <v>9064.2708895265423</v>
      </c>
      <c r="H47" s="34">
        <v>16437.459225251077</v>
      </c>
      <c r="I47" s="35">
        <v>15.705126694844326</v>
      </c>
      <c r="J47" s="34">
        <v>56.087142251576047</v>
      </c>
      <c r="K47" s="35">
        <v>-7640.715662362506</v>
      </c>
      <c r="L47" s="34">
        <v>-7217.6754854136771</v>
      </c>
      <c r="M47" s="123">
        <v>4224.5453275944519</v>
      </c>
      <c r="N47" s="35">
        <v>3548.4964131994261</v>
      </c>
      <c r="O47" s="34">
        <v>3548.4964131994261</v>
      </c>
      <c r="P47" s="35">
        <v>7773.0417407938785</v>
      </c>
      <c r="Q47" s="34">
        <v>7767.4303443328545</v>
      </c>
      <c r="R47" s="130">
        <v>314.11352462936395</v>
      </c>
      <c r="S47" s="34">
        <v>693.44114777618358</v>
      </c>
      <c r="T47" s="35">
        <v>289.20633189861309</v>
      </c>
      <c r="U47" s="34">
        <v>546.00833572453371</v>
      </c>
      <c r="V47" s="35">
        <v>108.61225705787194</v>
      </c>
      <c r="W47" s="34">
        <v>127.00193429391729</v>
      </c>
      <c r="X47" s="35">
        <v>24.90719273075084</v>
      </c>
      <c r="Y47" s="34">
        <v>152.74800573888092</v>
      </c>
      <c r="Z47" s="90">
        <v>228.94933046389289</v>
      </c>
      <c r="AA47" s="91">
        <v>607.62395026303204</v>
      </c>
      <c r="AB47" s="90">
        <v>137.19783499384468</v>
      </c>
      <c r="AC47" s="91">
        <v>114.12340601057653</v>
      </c>
      <c r="AD47" s="90">
        <v>633.6505595408895</v>
      </c>
      <c r="AE47" s="91">
        <v>471.89901960784312</v>
      </c>
      <c r="AF47" s="96"/>
      <c r="AG47" s="97">
        <v>1.4342397306729551</v>
      </c>
      <c r="AH47" s="90">
        <v>5648.7130224772836</v>
      </c>
      <c r="AI47" s="91">
        <v>6223.3718364418937</v>
      </c>
      <c r="AJ47" s="90">
        <v>220.77955372834319</v>
      </c>
      <c r="AK47" s="91">
        <v>130.89936103105236</v>
      </c>
      <c r="AL47" s="106">
        <v>0</v>
      </c>
      <c r="AM47" s="107">
        <v>3785.342137733142</v>
      </c>
      <c r="AN47" s="106">
        <v>813.13164514586322</v>
      </c>
      <c r="AO47" s="107">
        <v>4598.4737828790048</v>
      </c>
      <c r="AP47" s="106">
        <v>18.186336681013866</v>
      </c>
      <c r="AQ47" s="107">
        <v>114.78731229076996</v>
      </c>
      <c r="AR47" s="122">
        <v>78.916737703438486</v>
      </c>
      <c r="AS47" s="115">
        <v>48.785208610494458</v>
      </c>
      <c r="AT47" s="114">
        <v>13.747269872857023</v>
      </c>
      <c r="AU47" s="115">
        <v>39.232718118852972</v>
      </c>
      <c r="AV47" s="106">
        <v>3397.7143615494979</v>
      </c>
      <c r="AW47" s="107">
        <v>3093.6816212338595</v>
      </c>
      <c r="AX47" s="151"/>
      <c r="AZ47"/>
      <c r="BA47"/>
      <c r="BB47"/>
    </row>
    <row r="48" spans="1:54" ht="15.6" customHeight="1" x14ac:dyDescent="0.2">
      <c r="A48" s="1">
        <v>98</v>
      </c>
      <c r="B48" s="38" t="s">
        <v>106</v>
      </c>
      <c r="C48" s="146">
        <v>22943</v>
      </c>
      <c r="D48" s="160">
        <v>21</v>
      </c>
      <c r="E48" s="35">
        <v>674.48452948611782</v>
      </c>
      <c r="F48" s="34">
        <v>4868.8157206991236</v>
      </c>
      <c r="G48" s="35">
        <v>6499.2184954016475</v>
      </c>
      <c r="H48" s="34">
        <v>10793.490790655102</v>
      </c>
      <c r="I48" s="35">
        <v>10.37793282320531</v>
      </c>
      <c r="J48" s="34">
        <v>45.108814332009217</v>
      </c>
      <c r="K48" s="35">
        <v>-5821.5372388092228</v>
      </c>
      <c r="L48" s="34">
        <v>-5927.1826766333961</v>
      </c>
      <c r="M48" s="123">
        <v>4514.7849182757263</v>
      </c>
      <c r="N48" s="35">
        <v>2082.585973935405</v>
      </c>
      <c r="O48" s="34">
        <v>2332.3802981301487</v>
      </c>
      <c r="P48" s="35">
        <v>6597.3708922111318</v>
      </c>
      <c r="Q48" s="34">
        <v>6833.6362786034952</v>
      </c>
      <c r="R48" s="130">
        <v>796.04782199363638</v>
      </c>
      <c r="S48" s="34">
        <v>938.58011245259991</v>
      </c>
      <c r="T48" s="35">
        <v>462.89071350738789</v>
      </c>
      <c r="U48" s="34">
        <v>575.8261046942423</v>
      </c>
      <c r="V48" s="35">
        <v>171.97316748090935</v>
      </c>
      <c r="W48" s="34">
        <v>162.99714528416115</v>
      </c>
      <c r="X48" s="35">
        <v>333.15710848624855</v>
      </c>
      <c r="Y48" s="34">
        <v>361.31424922634358</v>
      </c>
      <c r="Z48" s="90">
        <v>609.30940548315391</v>
      </c>
      <c r="AA48" s="91">
        <v>857.74403085908546</v>
      </c>
      <c r="AB48" s="90">
        <v>130.64755193831411</v>
      </c>
      <c r="AC48" s="91">
        <v>109.42426629452051</v>
      </c>
      <c r="AD48" s="90">
        <v>192.03350259338362</v>
      </c>
      <c r="AE48" s="91">
        <v>219.0564376934141</v>
      </c>
      <c r="AF48" s="96">
        <v>4.6858793511974186</v>
      </c>
      <c r="AG48" s="97">
        <v>2.9919635943743077</v>
      </c>
      <c r="AH48" s="90">
        <v>644.18850455476615</v>
      </c>
      <c r="AI48" s="91">
        <v>1162.0495985703701</v>
      </c>
      <c r="AJ48" s="90">
        <v>31.481572013602435</v>
      </c>
      <c r="AK48" s="91">
        <v>35.186328003879154</v>
      </c>
      <c r="AL48" s="106">
        <v>1288.3761914309375</v>
      </c>
      <c r="AM48" s="107">
        <v>2422.5938525912043</v>
      </c>
      <c r="AN48" s="106">
        <v>2318.9222512313122</v>
      </c>
      <c r="AO48" s="107">
        <v>3461.7024216536634</v>
      </c>
      <c r="AP48" s="106">
        <v>67.915062546310423</v>
      </c>
      <c r="AQ48" s="107">
        <v>63.106957677723052</v>
      </c>
      <c r="AR48" s="122">
        <v>69.117238610773796</v>
      </c>
      <c r="AS48" s="115">
        <v>55.239676798548501</v>
      </c>
      <c r="AT48" s="114">
        <v>31.760832602384433</v>
      </c>
      <c r="AU48" s="115">
        <v>35.283950136323213</v>
      </c>
      <c r="AV48" s="106">
        <v>1094.0068469685743</v>
      </c>
      <c r="AW48" s="107">
        <v>2467.2608032951225</v>
      </c>
      <c r="AX48" s="151"/>
      <c r="AZ48"/>
      <c r="BA48"/>
      <c r="BB48"/>
    </row>
    <row r="49" spans="1:54" ht="15.6" customHeight="1" x14ac:dyDescent="0.2">
      <c r="A49" s="1">
        <v>102</v>
      </c>
      <c r="B49" s="38" t="s">
        <v>107</v>
      </c>
      <c r="C49" s="146">
        <v>9745</v>
      </c>
      <c r="D49" s="160">
        <v>21</v>
      </c>
      <c r="E49" s="35">
        <v>1179.5617886095433</v>
      </c>
      <c r="F49" s="34">
        <v>2603.9129697280659</v>
      </c>
      <c r="G49" s="35">
        <v>7859.3434458696765</v>
      </c>
      <c r="H49" s="34">
        <v>9630.607685992818</v>
      </c>
      <c r="I49" s="35">
        <v>15.008401105431254</v>
      </c>
      <c r="J49" s="34">
        <v>27.037888517827511</v>
      </c>
      <c r="K49" s="35">
        <v>-6679.7816572601332</v>
      </c>
      <c r="L49" s="34">
        <v>-7024.6812180605439</v>
      </c>
      <c r="M49" s="123">
        <v>3879.1340749102105</v>
      </c>
      <c r="N49" s="35">
        <v>3048.8616726526425</v>
      </c>
      <c r="O49" s="34">
        <v>3511.7794202154955</v>
      </c>
      <c r="P49" s="35">
        <v>6927.9957475628526</v>
      </c>
      <c r="Q49" s="34">
        <v>7390.9134951257056</v>
      </c>
      <c r="R49" s="130">
        <v>249.13046587993844</v>
      </c>
      <c r="S49" s="34">
        <v>358.34383683940484</v>
      </c>
      <c r="T49" s="35">
        <v>372.72220625962029</v>
      </c>
      <c r="U49" s="34">
        <v>477.54347562852746</v>
      </c>
      <c r="V49" s="35">
        <v>66.840789654053026</v>
      </c>
      <c r="W49" s="34">
        <v>75.038997521171055</v>
      </c>
      <c r="X49" s="35">
        <v>298.76906413545407</v>
      </c>
      <c r="Y49" s="34">
        <v>245.09109389430478</v>
      </c>
      <c r="Z49" s="90">
        <v>545.84934222678294</v>
      </c>
      <c r="AA49" s="91">
        <v>758.70846895844011</v>
      </c>
      <c r="AB49" s="90">
        <v>45.640884142795706</v>
      </c>
      <c r="AC49" s="91">
        <v>47.230768009132881</v>
      </c>
      <c r="AD49" s="90">
        <v>137.87530733709596</v>
      </c>
      <c r="AE49" s="91">
        <v>-17.092056439199588</v>
      </c>
      <c r="AF49" s="96">
        <v>0.88163253396542496</v>
      </c>
      <c r="AG49" s="97">
        <v>1.0387297052647972</v>
      </c>
      <c r="AH49" s="90">
        <v>630.63913904566448</v>
      </c>
      <c r="AI49" s="91">
        <v>967.41162339661355</v>
      </c>
      <c r="AJ49" s="90">
        <v>26.287353148413796</v>
      </c>
      <c r="AK49" s="91">
        <v>32.696913522904694</v>
      </c>
      <c r="AL49" s="106">
        <v>2274.983424320164</v>
      </c>
      <c r="AM49" s="107">
        <v>2754.2535515649051</v>
      </c>
      <c r="AN49" s="106">
        <v>2957.3512026680346</v>
      </c>
      <c r="AO49" s="107">
        <v>3495.3265777321703</v>
      </c>
      <c r="AP49" s="106">
        <v>14.377984607491021</v>
      </c>
      <c r="AQ49" s="107">
        <v>0</v>
      </c>
      <c r="AR49" s="122">
        <v>54.581767315638366</v>
      </c>
      <c r="AS49" s="115">
        <v>50.0399825824584</v>
      </c>
      <c r="AT49" s="114">
        <v>43.897264287975965</v>
      </c>
      <c r="AU49" s="115">
        <v>45.392002932365706</v>
      </c>
      <c r="AV49" s="106">
        <v>958.48621959979482</v>
      </c>
      <c r="AW49" s="107">
        <v>1189.7350097485892</v>
      </c>
      <c r="AX49" s="151"/>
      <c r="AZ49"/>
      <c r="BA49"/>
      <c r="BB49"/>
    </row>
    <row r="50" spans="1:54" ht="15.6" customHeight="1" x14ac:dyDescent="0.2">
      <c r="A50" s="1">
        <v>103</v>
      </c>
      <c r="B50" s="38" t="s">
        <v>108</v>
      </c>
      <c r="C50" s="146">
        <v>2161</v>
      </c>
      <c r="D50" s="160">
        <v>22</v>
      </c>
      <c r="E50" s="35">
        <v>549.61775566867186</v>
      </c>
      <c r="F50" s="34">
        <v>602.06905136510875</v>
      </c>
      <c r="G50" s="35">
        <v>7031.7834243405832</v>
      </c>
      <c r="H50" s="34">
        <v>7149.454502545118</v>
      </c>
      <c r="I50" s="35">
        <v>7.8161928845272026</v>
      </c>
      <c r="J50" s="34">
        <v>8.4211886536347578</v>
      </c>
      <c r="K50" s="35">
        <v>-6482.1656686719107</v>
      </c>
      <c r="L50" s="34">
        <v>-6547.3217677001385</v>
      </c>
      <c r="M50" s="123">
        <v>3779.7889819527995</v>
      </c>
      <c r="N50" s="35">
        <v>2790.2188801480797</v>
      </c>
      <c r="O50" s="34">
        <v>3130.3428968070339</v>
      </c>
      <c r="P50" s="35">
        <v>6570.0078621008797</v>
      </c>
      <c r="Q50" s="34">
        <v>6910.1318787598339</v>
      </c>
      <c r="R50" s="130">
        <v>72.905289217954646</v>
      </c>
      <c r="S50" s="34">
        <v>349.1868347987043</v>
      </c>
      <c r="T50" s="35">
        <v>157.53042110134197</v>
      </c>
      <c r="U50" s="34">
        <v>341.1546136048126</v>
      </c>
      <c r="V50" s="35">
        <v>46.280133518498914</v>
      </c>
      <c r="W50" s="34">
        <v>102.35442256196367</v>
      </c>
      <c r="X50" s="35">
        <v>-84.625131883387326</v>
      </c>
      <c r="Y50" s="34">
        <v>8.0322211938917167</v>
      </c>
      <c r="Z50" s="90">
        <v>140.74484497917629</v>
      </c>
      <c r="AA50" s="91">
        <v>251.49298472929198</v>
      </c>
      <c r="AB50" s="90">
        <v>51.799615985041051</v>
      </c>
      <c r="AC50" s="91">
        <v>138.84555673573573</v>
      </c>
      <c r="AD50" s="90">
        <v>-64.374664507172596</v>
      </c>
      <c r="AE50" s="91">
        <v>103.83230911614993</v>
      </c>
      <c r="AF50" s="96">
        <v>0.38998172509244639</v>
      </c>
      <c r="AG50" s="97">
        <v>0.99058874496492166</v>
      </c>
      <c r="AH50" s="90">
        <v>299.94909301249419</v>
      </c>
      <c r="AI50" s="91">
        <v>760.61283202221193</v>
      </c>
      <c r="AJ50" s="90">
        <v>14.588218586986176</v>
      </c>
      <c r="AK50" s="91">
        <v>35.458645502721893</v>
      </c>
      <c r="AL50" s="106">
        <v>1816.2887552059233</v>
      </c>
      <c r="AM50" s="107">
        <v>2822.4274456270246</v>
      </c>
      <c r="AN50" s="106">
        <v>1958.4062933826931</v>
      </c>
      <c r="AO50" s="107">
        <v>2991.5343405830636</v>
      </c>
      <c r="AP50" s="106">
        <v>139.54686256362797</v>
      </c>
      <c r="AQ50" s="107">
        <v>140.06683942619159</v>
      </c>
      <c r="AR50" s="122">
        <v>58.697701931866618</v>
      </c>
      <c r="AS50" s="115">
        <v>46.831524844685006</v>
      </c>
      <c r="AT50" s="114">
        <v>32.01931799865293</v>
      </c>
      <c r="AU50" s="115">
        <v>52.491210286991759</v>
      </c>
      <c r="AV50" s="106">
        <v>193.78139750115685</v>
      </c>
      <c r="AW50" s="107">
        <v>221.79478482184172</v>
      </c>
      <c r="AX50" s="151"/>
      <c r="AZ50"/>
      <c r="BA50"/>
      <c r="BB50"/>
    </row>
    <row r="51" spans="1:54" ht="15.6" customHeight="1" x14ac:dyDescent="0.2">
      <c r="A51" s="1">
        <v>105</v>
      </c>
      <c r="B51" s="38" t="s">
        <v>109</v>
      </c>
      <c r="C51" s="146">
        <v>2094</v>
      </c>
      <c r="D51" s="160">
        <v>21.75</v>
      </c>
      <c r="E51" s="35">
        <v>1103.9063944603631</v>
      </c>
      <c r="F51" s="34">
        <v>9155.9882664756442</v>
      </c>
      <c r="G51" s="35">
        <v>10215.626189111746</v>
      </c>
      <c r="H51" s="34">
        <v>17869.058672397325</v>
      </c>
      <c r="I51" s="35">
        <v>10.806057054407042</v>
      </c>
      <c r="J51" s="34">
        <v>51.23934301373734</v>
      </c>
      <c r="K51" s="35">
        <v>-9111.7197946513843</v>
      </c>
      <c r="L51" s="34">
        <v>-8713.0704059216805</v>
      </c>
      <c r="M51" s="123">
        <v>4203.4579465138486</v>
      </c>
      <c r="N51" s="35">
        <v>6016.5219675262651</v>
      </c>
      <c r="O51" s="34">
        <v>6016.5219675262651</v>
      </c>
      <c r="P51" s="35">
        <v>10219.979914040114</v>
      </c>
      <c r="Q51" s="34">
        <v>10192.093371537727</v>
      </c>
      <c r="R51" s="130">
        <v>1108.8789111747851</v>
      </c>
      <c r="S51" s="34">
        <v>1417.2353915950334</v>
      </c>
      <c r="T51" s="35">
        <v>246.86633237822349</v>
      </c>
      <c r="U51" s="34">
        <v>719.35642788920734</v>
      </c>
      <c r="V51" s="35">
        <v>449.18191172211914</v>
      </c>
      <c r="W51" s="34">
        <v>197.01435013983235</v>
      </c>
      <c r="X51" s="35">
        <v>935.26663801337156</v>
      </c>
      <c r="Y51" s="34">
        <v>856.89778892072582</v>
      </c>
      <c r="Z51" s="90">
        <v>709.85948424068772</v>
      </c>
      <c r="AA51" s="91">
        <v>949.89897803247368</v>
      </c>
      <c r="AB51" s="90">
        <v>156.21104398723568</v>
      </c>
      <c r="AC51" s="91">
        <v>149.19853840990058</v>
      </c>
      <c r="AD51" s="90">
        <v>498.6188013371538</v>
      </c>
      <c r="AE51" s="91">
        <v>609.36632760267435</v>
      </c>
      <c r="AF51" s="96">
        <v>5.8694376707559437</v>
      </c>
      <c r="AG51" s="97">
        <v>1.9209333060739795</v>
      </c>
      <c r="AH51" s="90">
        <v>689.75481375358174</v>
      </c>
      <c r="AI51" s="91">
        <v>2779.9084957020054</v>
      </c>
      <c r="AJ51" s="90">
        <v>22.591788314398439</v>
      </c>
      <c r="AK51" s="91">
        <v>52.521172751160051</v>
      </c>
      <c r="AL51" s="106">
        <v>1428.8443170964661</v>
      </c>
      <c r="AM51" s="107">
        <v>5737.2266953199614</v>
      </c>
      <c r="AN51" s="106">
        <v>1483.264369627507</v>
      </c>
      <c r="AO51" s="107">
        <v>5968.7149426934093</v>
      </c>
      <c r="AP51" s="106">
        <v>0</v>
      </c>
      <c r="AQ51" s="107">
        <v>0</v>
      </c>
      <c r="AR51" s="122">
        <v>77.066248316160141</v>
      </c>
      <c r="AS51" s="115">
        <v>41.80035751261417</v>
      </c>
      <c r="AT51" s="114">
        <v>17.40341203923812</v>
      </c>
      <c r="AU51" s="115">
        <v>42.347224972051912</v>
      </c>
      <c r="AV51" s="106">
        <v>1533.6872540592167</v>
      </c>
      <c r="AW51" s="107">
        <v>432.12541069723017</v>
      </c>
      <c r="AX51" s="151"/>
      <c r="AZ51"/>
      <c r="BA51"/>
      <c r="BB51"/>
    </row>
    <row r="52" spans="1:54" ht="15.6" customHeight="1" x14ac:dyDescent="0.2">
      <c r="A52" s="1">
        <v>106</v>
      </c>
      <c r="B52" s="38" t="s">
        <v>110</v>
      </c>
      <c r="C52" s="146">
        <v>46797</v>
      </c>
      <c r="D52" s="160">
        <v>20.25</v>
      </c>
      <c r="E52" s="35">
        <v>1024.8189031348163</v>
      </c>
      <c r="F52" s="34">
        <v>7111.4915041562499</v>
      </c>
      <c r="G52" s="35">
        <v>6946.3407190631879</v>
      </c>
      <c r="H52" s="34">
        <v>12594.742573455564</v>
      </c>
      <c r="I52" s="35">
        <v>14.753363599374774</v>
      </c>
      <c r="J52" s="34">
        <v>56.463968697099787</v>
      </c>
      <c r="K52" s="35">
        <v>-5884.0405859349958</v>
      </c>
      <c r="L52" s="34">
        <v>-5478.9962333055537</v>
      </c>
      <c r="M52" s="123">
        <v>5146.765306536744</v>
      </c>
      <c r="N52" s="35">
        <v>1503.2327713314955</v>
      </c>
      <c r="O52" s="34">
        <v>1503.2327713314955</v>
      </c>
      <c r="P52" s="35">
        <v>6649.9980778682393</v>
      </c>
      <c r="Q52" s="34">
        <v>6629.2003692544395</v>
      </c>
      <c r="R52" s="130">
        <v>764.82131739214049</v>
      </c>
      <c r="S52" s="34">
        <v>1092.6003754514179</v>
      </c>
      <c r="T52" s="35">
        <v>449.2982092869201</v>
      </c>
      <c r="U52" s="34">
        <v>747.19504391307134</v>
      </c>
      <c r="V52" s="35">
        <v>170.2257658270384</v>
      </c>
      <c r="W52" s="34">
        <v>146.22693021750436</v>
      </c>
      <c r="X52" s="35">
        <v>315.52310831890935</v>
      </c>
      <c r="Y52" s="34">
        <v>345.4053315383465</v>
      </c>
      <c r="Z52" s="90">
        <v>428.0264333183751</v>
      </c>
      <c r="AA52" s="91">
        <v>1108.2933012799965</v>
      </c>
      <c r="AB52" s="90">
        <v>178.68553384955322</v>
      </c>
      <c r="AC52" s="91">
        <v>98.584045774665015</v>
      </c>
      <c r="AD52" s="90">
        <v>291.10584118640088</v>
      </c>
      <c r="AE52" s="91">
        <v>-31.234419514071412</v>
      </c>
      <c r="AF52" s="96">
        <v>2.3358206969814419</v>
      </c>
      <c r="AG52" s="97">
        <v>1.3638726569197266</v>
      </c>
      <c r="AH52" s="90">
        <v>637.3402666837618</v>
      </c>
      <c r="AI52" s="91">
        <v>1103.3437951150715</v>
      </c>
      <c r="AJ52" s="90">
        <v>30.194590412751261</v>
      </c>
      <c r="AK52" s="91">
        <v>28.066686707105635</v>
      </c>
      <c r="AL52" s="106">
        <v>2440.8877045537106</v>
      </c>
      <c r="AM52" s="107">
        <v>6260.9400232920907</v>
      </c>
      <c r="AN52" s="106">
        <v>2769.8789627540227</v>
      </c>
      <c r="AO52" s="107">
        <v>7108.1531818278945</v>
      </c>
      <c r="AP52" s="106">
        <v>61.213829091608439</v>
      </c>
      <c r="AQ52" s="107">
        <v>35.80349167681689</v>
      </c>
      <c r="AR52" s="122">
        <v>58.465717898474253</v>
      </c>
      <c r="AS52" s="115">
        <v>36.597323608186159</v>
      </c>
      <c r="AT52" s="114">
        <v>40.760254600198095</v>
      </c>
      <c r="AU52" s="115">
        <v>61.284642047858959</v>
      </c>
      <c r="AV52" s="106">
        <v>729.2967410304077</v>
      </c>
      <c r="AW52" s="107">
        <v>1534.7903066435883</v>
      </c>
      <c r="AX52" s="151"/>
      <c r="AZ52"/>
      <c r="BA52"/>
      <c r="BB52"/>
    </row>
    <row r="53" spans="1:54" ht="15.6" customHeight="1" x14ac:dyDescent="0.2">
      <c r="A53" s="1">
        <v>108</v>
      </c>
      <c r="B53" s="38" t="s">
        <v>111</v>
      </c>
      <c r="C53" s="146">
        <v>10257</v>
      </c>
      <c r="D53" s="160">
        <v>22.000000000000004</v>
      </c>
      <c r="E53" s="35">
        <v>1423.8132543628742</v>
      </c>
      <c r="F53" s="34">
        <v>4205.7780257385202</v>
      </c>
      <c r="G53" s="35">
        <v>7504.1295076533097</v>
      </c>
      <c r="H53" s="34">
        <v>10380.586715413863</v>
      </c>
      <c r="I53" s="35">
        <v>18.973729769865457</v>
      </c>
      <c r="J53" s="34">
        <v>40.51580263274974</v>
      </c>
      <c r="K53" s="35">
        <v>-6075.3126859705562</v>
      </c>
      <c r="L53" s="34">
        <v>-6167.0065642975524</v>
      </c>
      <c r="M53" s="123">
        <v>4274.1161655454807</v>
      </c>
      <c r="N53" s="35">
        <v>2535.8631178707224</v>
      </c>
      <c r="O53" s="34">
        <v>2880.5003314809396</v>
      </c>
      <c r="P53" s="35">
        <v>6809.9792834162026</v>
      </c>
      <c r="Q53" s="34">
        <v>7148.7448854440863</v>
      </c>
      <c r="R53" s="130">
        <v>699.32426830457246</v>
      </c>
      <c r="S53" s="34">
        <v>924.95301160183283</v>
      </c>
      <c r="T53" s="35">
        <v>502.02591498488835</v>
      </c>
      <c r="U53" s="34">
        <v>666.42759773813009</v>
      </c>
      <c r="V53" s="35">
        <v>139.30043199575127</v>
      </c>
      <c r="W53" s="34">
        <v>138.79272328174039</v>
      </c>
      <c r="X53" s="35">
        <v>197.29835331968411</v>
      </c>
      <c r="Y53" s="34">
        <v>258.52541386370285</v>
      </c>
      <c r="Z53" s="90">
        <v>297.54111923564392</v>
      </c>
      <c r="AA53" s="91">
        <v>529.78884956615002</v>
      </c>
      <c r="AB53" s="90">
        <v>235.03449543413458</v>
      </c>
      <c r="AC53" s="91">
        <v>174.5889918897476</v>
      </c>
      <c r="AD53" s="90">
        <v>421.94949985375837</v>
      </c>
      <c r="AE53" s="91">
        <v>460.68880276884079</v>
      </c>
      <c r="AF53" s="96">
        <v>1.3540785737510097</v>
      </c>
      <c r="AG53" s="97">
        <v>1.2627982544549079</v>
      </c>
      <c r="AH53" s="90">
        <v>1046.6024861070487</v>
      </c>
      <c r="AI53" s="91">
        <v>1558.6782792239446</v>
      </c>
      <c r="AJ53" s="90">
        <v>47.754128474083288</v>
      </c>
      <c r="AK53" s="91">
        <v>50.42236395091826</v>
      </c>
      <c r="AL53" s="106">
        <v>4021.3948522959931</v>
      </c>
      <c r="AM53" s="107">
        <v>5748.118837866823</v>
      </c>
      <c r="AN53" s="106">
        <v>4674.7387003997273</v>
      </c>
      <c r="AO53" s="107">
        <v>6732.390985668324</v>
      </c>
      <c r="AP53" s="106">
        <v>14.951736375158427</v>
      </c>
      <c r="AQ53" s="107">
        <v>1.2683035975431411</v>
      </c>
      <c r="AR53" s="122">
        <v>39.375817259066572</v>
      </c>
      <c r="AS53" s="115">
        <v>34.952912459872195</v>
      </c>
      <c r="AT53" s="114">
        <v>62.858621612265452</v>
      </c>
      <c r="AU53" s="115">
        <v>65.815766191115173</v>
      </c>
      <c r="AV53" s="106">
        <v>212.79226381983037</v>
      </c>
      <c r="AW53" s="107">
        <v>903.96413376230862</v>
      </c>
      <c r="AX53" s="151"/>
      <c r="AZ53"/>
      <c r="BA53"/>
      <c r="BB53"/>
    </row>
    <row r="54" spans="1:54" ht="15.6" customHeight="1" x14ac:dyDescent="0.2">
      <c r="A54" s="1">
        <v>109</v>
      </c>
      <c r="B54" s="38" t="s">
        <v>112</v>
      </c>
      <c r="C54" s="146">
        <v>68043</v>
      </c>
      <c r="D54" s="160">
        <v>21</v>
      </c>
      <c r="E54" s="35">
        <v>1420.3561856473111</v>
      </c>
      <c r="F54" s="34">
        <v>3908.3717156797907</v>
      </c>
      <c r="G54" s="35">
        <v>7561.2279064709082</v>
      </c>
      <c r="H54" s="34">
        <v>9580.8872223446942</v>
      </c>
      <c r="I54" s="35">
        <v>18.78472918970963</v>
      </c>
      <c r="J54" s="34">
        <v>40.793421579628095</v>
      </c>
      <c r="K54" s="35">
        <v>-6128.2369885219641</v>
      </c>
      <c r="L54" s="34">
        <v>-5687.0211813118176</v>
      </c>
      <c r="M54" s="123">
        <v>4836.1575634525225</v>
      </c>
      <c r="N54" s="35">
        <v>1753.9615537233808</v>
      </c>
      <c r="O54" s="34">
        <v>1753.9615537233808</v>
      </c>
      <c r="P54" s="35">
        <v>6590.1191171759028</v>
      </c>
      <c r="Q54" s="34">
        <v>6564.2052710785829</v>
      </c>
      <c r="R54" s="130">
        <v>426.51139441235688</v>
      </c>
      <c r="S54" s="34">
        <v>788.27529268256842</v>
      </c>
      <c r="T54" s="35">
        <v>423.66702717399295</v>
      </c>
      <c r="U54" s="34">
        <v>748.86249210058338</v>
      </c>
      <c r="V54" s="35">
        <v>100.67136870320084</v>
      </c>
      <c r="W54" s="34">
        <v>105.26302238364626</v>
      </c>
      <c r="X54" s="35">
        <v>145.43821789162735</v>
      </c>
      <c r="Y54" s="34">
        <v>39.412800581984918</v>
      </c>
      <c r="Z54" s="90">
        <v>609.67720720720718</v>
      </c>
      <c r="AA54" s="91">
        <v>1255.9248958746675</v>
      </c>
      <c r="AB54" s="90">
        <v>69.956919722505077</v>
      </c>
      <c r="AC54" s="91">
        <v>62.764524795377</v>
      </c>
      <c r="AD54" s="90">
        <v>153.23094116955454</v>
      </c>
      <c r="AE54" s="91">
        <v>-312.59795158943609</v>
      </c>
      <c r="AF54" s="96">
        <v>0.95292428692616915</v>
      </c>
      <c r="AG54" s="97">
        <v>0.8246711447324202</v>
      </c>
      <c r="AH54" s="90">
        <v>1786.9918095909941</v>
      </c>
      <c r="AI54" s="91">
        <v>2585.0439660214865</v>
      </c>
      <c r="AJ54" s="90">
        <v>74.235224508147709</v>
      </c>
      <c r="AK54" s="91">
        <v>80.12033566464747</v>
      </c>
      <c r="AL54" s="106">
        <v>3604.9255125435388</v>
      </c>
      <c r="AM54" s="107">
        <v>7845.4316710021603</v>
      </c>
      <c r="AN54" s="106">
        <v>4663.1553599929457</v>
      </c>
      <c r="AO54" s="107">
        <v>9008.8035675969604</v>
      </c>
      <c r="AP54" s="106">
        <v>563.16412165836311</v>
      </c>
      <c r="AQ54" s="107">
        <v>11.421196449304116</v>
      </c>
      <c r="AR54" s="122">
        <v>53.40837634011384</v>
      </c>
      <c r="AS54" s="115">
        <v>36.5524697211617</v>
      </c>
      <c r="AT54" s="114">
        <v>57.990072344703144</v>
      </c>
      <c r="AU54" s="115">
        <v>91.622100345022986</v>
      </c>
      <c r="AV54" s="106">
        <v>76.144459679908309</v>
      </c>
      <c r="AW54" s="107">
        <v>122.80948091647929</v>
      </c>
      <c r="AX54" s="151"/>
      <c r="AZ54"/>
      <c r="BA54"/>
      <c r="BB54"/>
    </row>
    <row r="55" spans="1:54" ht="15.6" customHeight="1" x14ac:dyDescent="0.2">
      <c r="A55" s="1">
        <v>139</v>
      </c>
      <c r="B55" s="38" t="s">
        <v>114</v>
      </c>
      <c r="C55" s="146">
        <v>9853</v>
      </c>
      <c r="D55" s="160">
        <v>21.5</v>
      </c>
      <c r="E55" s="35">
        <v>1046.3437744849286</v>
      </c>
      <c r="F55" s="34">
        <v>6860.2768354815789</v>
      </c>
      <c r="G55" s="35">
        <v>7819.6066162590068</v>
      </c>
      <c r="H55" s="34">
        <v>13801.138179234749</v>
      </c>
      <c r="I55" s="35">
        <v>13.381028302744873</v>
      </c>
      <c r="J55" s="34">
        <v>49.708051222931601</v>
      </c>
      <c r="K55" s="35">
        <v>-6773.2628417740789</v>
      </c>
      <c r="L55" s="34">
        <v>-6948.9542129300717</v>
      </c>
      <c r="M55" s="123">
        <v>3943.9663026489393</v>
      </c>
      <c r="N55" s="35">
        <v>3350.6148381203693</v>
      </c>
      <c r="O55" s="34">
        <v>3657.1957434283972</v>
      </c>
      <c r="P55" s="35">
        <v>7294.5811407693081</v>
      </c>
      <c r="Q55" s="34">
        <v>7601.1620460773356</v>
      </c>
      <c r="R55" s="130">
        <v>491.36302039987817</v>
      </c>
      <c r="S55" s="34">
        <v>601.30191819750326</v>
      </c>
      <c r="T55" s="35">
        <v>418.31624276869991</v>
      </c>
      <c r="U55" s="34">
        <v>770.70712371866432</v>
      </c>
      <c r="V55" s="35">
        <v>117.46209450240453</v>
      </c>
      <c r="W55" s="34">
        <v>78.019509576636523</v>
      </c>
      <c r="X55" s="35">
        <v>73.04677763117833</v>
      </c>
      <c r="Y55" s="34">
        <v>-169.40520552116107</v>
      </c>
      <c r="Z55" s="90">
        <v>517.03024358063533</v>
      </c>
      <c r="AA55" s="91">
        <v>1599.3382888460367</v>
      </c>
      <c r="AB55" s="90">
        <v>95.035643755962568</v>
      </c>
      <c r="AC55" s="91">
        <v>37.59691882518225</v>
      </c>
      <c r="AD55" s="90">
        <v>-33.749571704049529</v>
      </c>
      <c r="AE55" s="91">
        <v>-928.45179234750833</v>
      </c>
      <c r="AF55" s="96">
        <v>0.92245952935036135</v>
      </c>
      <c r="AG55" s="97">
        <v>0.68033100399990876</v>
      </c>
      <c r="AH55" s="90">
        <v>326.89867451537606</v>
      </c>
      <c r="AI55" s="91">
        <v>1232.9468578098042</v>
      </c>
      <c r="AJ55" s="90">
        <v>13.028437086616368</v>
      </c>
      <c r="AK55" s="91">
        <v>27.194026257851444</v>
      </c>
      <c r="AL55" s="106">
        <v>4287.1206739064246</v>
      </c>
      <c r="AM55" s="107">
        <v>7276.5508028011773</v>
      </c>
      <c r="AN55" s="106">
        <v>4956.9583669948242</v>
      </c>
      <c r="AO55" s="107">
        <v>7415.2225383132045</v>
      </c>
      <c r="AP55" s="106">
        <v>89.422358672485544</v>
      </c>
      <c r="AQ55" s="107">
        <v>29.093008220846439</v>
      </c>
      <c r="AR55" s="122">
        <v>37.34981791178506</v>
      </c>
      <c r="AS55" s="115">
        <v>27.2900920586046</v>
      </c>
      <c r="AT55" s="114">
        <v>64.023635529148166</v>
      </c>
      <c r="AU55" s="115">
        <v>73.684381096614572</v>
      </c>
      <c r="AV55" s="106">
        <v>243.60018471531515</v>
      </c>
      <c r="AW55" s="107">
        <v>1096.1172363747082</v>
      </c>
      <c r="AX55" s="151"/>
      <c r="AZ55"/>
      <c r="BA55"/>
      <c r="BB55"/>
    </row>
    <row r="56" spans="1:54" ht="15.6" customHeight="1" x14ac:dyDescent="0.2">
      <c r="A56" s="1">
        <v>140</v>
      </c>
      <c r="B56" s="39" t="s">
        <v>115</v>
      </c>
      <c r="C56" s="146">
        <v>20801</v>
      </c>
      <c r="D56" s="160">
        <v>20.5</v>
      </c>
      <c r="E56" s="35">
        <v>1402.9954968511129</v>
      </c>
      <c r="F56" s="34">
        <v>6041.0135344454593</v>
      </c>
      <c r="G56" s="35">
        <v>7966.2174462766206</v>
      </c>
      <c r="H56" s="34">
        <v>13009.546898706794</v>
      </c>
      <c r="I56" s="35">
        <v>17.611815222378439</v>
      </c>
      <c r="J56" s="34">
        <v>46.435233920759863</v>
      </c>
      <c r="K56" s="35">
        <v>-6561.9131363876741</v>
      </c>
      <c r="L56" s="34">
        <v>-6948.6189779337537</v>
      </c>
      <c r="M56" s="123">
        <v>4037.960157203981</v>
      </c>
      <c r="N56" s="35">
        <v>3160.7256862650834</v>
      </c>
      <c r="O56" s="34">
        <v>3838.2938906783329</v>
      </c>
      <c r="P56" s="35">
        <v>7198.6858434690648</v>
      </c>
      <c r="Q56" s="34">
        <v>7913.4344656506892</v>
      </c>
      <c r="R56" s="130">
        <v>661.70436373251289</v>
      </c>
      <c r="S56" s="34">
        <v>957.83088457285714</v>
      </c>
      <c r="T56" s="35">
        <v>459.87654439690402</v>
      </c>
      <c r="U56" s="34">
        <v>778.12812460939369</v>
      </c>
      <c r="V56" s="35">
        <v>143.88739147379044</v>
      </c>
      <c r="W56" s="34">
        <v>123.09423786136389</v>
      </c>
      <c r="X56" s="35">
        <v>201.82781933560887</v>
      </c>
      <c r="Y56" s="34">
        <v>197.54840440363444</v>
      </c>
      <c r="Z56" s="90">
        <v>853.35718234700255</v>
      </c>
      <c r="AA56" s="91">
        <v>1461.6881366280468</v>
      </c>
      <c r="AB56" s="90">
        <v>77.541312995411403</v>
      </c>
      <c r="AC56" s="91">
        <v>65.529086579471553</v>
      </c>
      <c r="AD56" s="90">
        <v>-181.40689438007789</v>
      </c>
      <c r="AE56" s="91">
        <v>-502.45664054612757</v>
      </c>
      <c r="AF56" s="96">
        <v>1.6426493410428873</v>
      </c>
      <c r="AG56" s="97">
        <v>1.2453639460253532</v>
      </c>
      <c r="AH56" s="90">
        <v>1194.8580020191337</v>
      </c>
      <c r="AI56" s="91">
        <v>2151.3365290130282</v>
      </c>
      <c r="AJ56" s="90">
        <v>46.542082671941749</v>
      </c>
      <c r="AK56" s="91">
        <v>51.592324822760922</v>
      </c>
      <c r="AL56" s="106">
        <v>3156.6534060862459</v>
      </c>
      <c r="AM56" s="107">
        <v>6085.1914681986445</v>
      </c>
      <c r="AN56" s="106">
        <v>3286.8552266717943</v>
      </c>
      <c r="AO56" s="107">
        <v>6508.0338377962607</v>
      </c>
      <c r="AP56" s="106">
        <v>66.859631748473632</v>
      </c>
      <c r="AQ56" s="107">
        <v>0.44114369501466272</v>
      </c>
      <c r="AR56" s="122">
        <v>56.756372871084373</v>
      </c>
      <c r="AS56" s="115">
        <v>43.577194778173883</v>
      </c>
      <c r="AT56" s="114">
        <v>43.907188654297514</v>
      </c>
      <c r="AU56" s="115">
        <v>57.414219094508134</v>
      </c>
      <c r="AV56" s="106">
        <v>998.3209864910342</v>
      </c>
      <c r="AW56" s="107">
        <v>2569.7935363684442</v>
      </c>
      <c r="AX56" s="151"/>
      <c r="AZ56"/>
      <c r="BA56"/>
      <c r="BB56"/>
    </row>
    <row r="57" spans="1:54" ht="15.6" customHeight="1" x14ac:dyDescent="0.2">
      <c r="A57" s="1">
        <v>142</v>
      </c>
      <c r="B57" s="38" t="s">
        <v>116</v>
      </c>
      <c r="C57" s="146">
        <v>6504</v>
      </c>
      <c r="D57" s="160">
        <v>21.25</v>
      </c>
      <c r="E57" s="35">
        <v>522.71708179581799</v>
      </c>
      <c r="F57" s="34">
        <v>5155.8239775522752</v>
      </c>
      <c r="G57" s="35">
        <v>6976.5777644526443</v>
      </c>
      <c r="H57" s="34">
        <v>11458.021220787206</v>
      </c>
      <c r="I57" s="35">
        <v>7.4924568956887176</v>
      </c>
      <c r="J57" s="34">
        <v>44.997507669112622</v>
      </c>
      <c r="K57" s="35">
        <v>-6453.8606826568266</v>
      </c>
      <c r="L57" s="34">
        <v>-6304.1134763222626</v>
      </c>
      <c r="M57" s="123">
        <v>4192.4115974784754</v>
      </c>
      <c r="N57" s="35">
        <v>2946.8227244772447</v>
      </c>
      <c r="O57" s="34">
        <v>2946.8227244772447</v>
      </c>
      <c r="P57" s="35">
        <v>7139.2343219557197</v>
      </c>
      <c r="Q57" s="34">
        <v>7139.2343219557197</v>
      </c>
      <c r="R57" s="130">
        <v>695.93543511685118</v>
      </c>
      <c r="S57" s="34">
        <v>847.51183118081178</v>
      </c>
      <c r="T57" s="35">
        <v>455.75453567035669</v>
      </c>
      <c r="U57" s="34">
        <v>669.12072878228776</v>
      </c>
      <c r="V57" s="35">
        <v>152.69961802864321</v>
      </c>
      <c r="W57" s="34">
        <v>126.66052548142881</v>
      </c>
      <c r="X57" s="35">
        <v>240.18089944649446</v>
      </c>
      <c r="Y57" s="34">
        <v>178.39110239852397</v>
      </c>
      <c r="Z57" s="90">
        <v>192.81299200492003</v>
      </c>
      <c r="AA57" s="91">
        <v>473.19852091020914</v>
      </c>
      <c r="AB57" s="90">
        <v>360.9380404714081</v>
      </c>
      <c r="AC57" s="91">
        <v>179.10280648185497</v>
      </c>
      <c r="AD57" s="90">
        <v>503.81397601476016</v>
      </c>
      <c r="AE57" s="91">
        <v>485.5388038130381</v>
      </c>
      <c r="AF57" s="96">
        <v>5.9885355218883136</v>
      </c>
      <c r="AG57" s="97">
        <v>2.7241427411026455</v>
      </c>
      <c r="AH57" s="90">
        <v>982.28442035670355</v>
      </c>
      <c r="AI57" s="91">
        <v>1526.5539667896678</v>
      </c>
      <c r="AJ57" s="90">
        <v>48.698804548689573</v>
      </c>
      <c r="AK57" s="91">
        <v>45.407486467615961</v>
      </c>
      <c r="AL57" s="106">
        <v>910.91005535055353</v>
      </c>
      <c r="AM57" s="107">
        <v>2425.6858118081182</v>
      </c>
      <c r="AN57" s="106">
        <v>2138.6766605166054</v>
      </c>
      <c r="AO57" s="107">
        <v>5197.027755227552</v>
      </c>
      <c r="AP57" s="106">
        <v>188.27426968019682</v>
      </c>
      <c r="AQ57" s="107">
        <v>1.0549323493234932</v>
      </c>
      <c r="AR57" s="122">
        <v>77.644141047839028</v>
      </c>
      <c r="AS57" s="115">
        <v>52.324940278761325</v>
      </c>
      <c r="AT57" s="114">
        <v>17.253123415623076</v>
      </c>
      <c r="AU57" s="115">
        <v>32.08113960056221</v>
      </c>
      <c r="AV57" s="106">
        <v>1109.3503720787207</v>
      </c>
      <c r="AW57" s="107">
        <v>978.38888530135296</v>
      </c>
      <c r="AX57" s="151"/>
      <c r="AZ57"/>
      <c r="BA57"/>
      <c r="BB57"/>
    </row>
    <row r="58" spans="1:54" ht="15.6" customHeight="1" x14ac:dyDescent="0.2">
      <c r="A58" s="1">
        <v>143</v>
      </c>
      <c r="B58" s="38" t="s">
        <v>117</v>
      </c>
      <c r="C58" s="146">
        <v>6804</v>
      </c>
      <c r="D58" s="160">
        <v>22</v>
      </c>
      <c r="E58" s="35">
        <v>1336.8520679012347</v>
      </c>
      <c r="F58" s="34">
        <v>5706.5570311581423</v>
      </c>
      <c r="G58" s="35">
        <v>8142.7235714285716</v>
      </c>
      <c r="H58" s="34">
        <v>13126.024140211641</v>
      </c>
      <c r="I58" s="35">
        <v>16.41775084434919</v>
      </c>
      <c r="J58" s="34">
        <v>43.475137407953383</v>
      </c>
      <c r="K58" s="35">
        <v>-6805.8715035273372</v>
      </c>
      <c r="L58" s="34">
        <v>-7408.3166931216929</v>
      </c>
      <c r="M58" s="123">
        <v>4059.5969165196948</v>
      </c>
      <c r="N58" s="35">
        <v>3053.7084068195181</v>
      </c>
      <c r="O58" s="34">
        <v>4186.6578306878309</v>
      </c>
      <c r="P58" s="35">
        <v>7113.3053233392129</v>
      </c>
      <c r="Q58" s="34">
        <v>8231.2400778953543</v>
      </c>
      <c r="R58" s="130"/>
      <c r="S58" s="34">
        <v>789.83034244562032</v>
      </c>
      <c r="T58" s="35">
        <v>300.12060258671369</v>
      </c>
      <c r="U58" s="34">
        <v>713.3585038212816</v>
      </c>
      <c r="V58" s="35">
        <v>104.73794245501678</v>
      </c>
      <c r="W58" s="34">
        <v>110.7199729469402</v>
      </c>
      <c r="X58" s="35">
        <v>14.219541446208112</v>
      </c>
      <c r="Y58" s="34">
        <v>76.471838624338631</v>
      </c>
      <c r="Z58" s="90"/>
      <c r="AA58" s="91">
        <v>1257.926818048207</v>
      </c>
      <c r="AB58" s="90"/>
      <c r="AC58" s="91">
        <v>62.788258514999875</v>
      </c>
      <c r="AD58" s="90"/>
      <c r="AE58" s="91">
        <v>-475.07186948853615</v>
      </c>
      <c r="AF58" s="96"/>
      <c r="AG58" s="97">
        <v>0.94179798112481161</v>
      </c>
      <c r="AH58" s="90"/>
      <c r="AI58" s="91">
        <v>1287.0972751322749</v>
      </c>
      <c r="AJ58" s="90"/>
      <c r="AK58" s="91">
        <v>31.392140154648413</v>
      </c>
      <c r="AL58" s="106">
        <v>3968.2539682539682</v>
      </c>
      <c r="AM58" s="107">
        <v>6734.1775235155783</v>
      </c>
      <c r="AN58" s="106">
        <v>3968.2539682539682</v>
      </c>
      <c r="AO58" s="107">
        <v>6734.1775235155783</v>
      </c>
      <c r="AP58" s="106">
        <v>0</v>
      </c>
      <c r="AQ58" s="107">
        <v>1.7812286890064668</v>
      </c>
      <c r="AR58" s="122">
        <v>38.089214307000226</v>
      </c>
      <c r="AS58" s="115">
        <v>32.133860082874946</v>
      </c>
      <c r="AT58" s="114">
        <v>60.912002823700917</v>
      </c>
      <c r="AU58" s="115">
        <v>66.800141457386346</v>
      </c>
      <c r="AV58" s="106">
        <v>106.36759700176367</v>
      </c>
      <c r="AW58" s="107">
        <v>1087.7862448559672</v>
      </c>
      <c r="AX58" s="151"/>
      <c r="AZ58"/>
      <c r="BA58"/>
      <c r="BB58"/>
    </row>
    <row r="59" spans="1:54" ht="15.6" customHeight="1" x14ac:dyDescent="0.2">
      <c r="A59" s="1">
        <v>145</v>
      </c>
      <c r="B59" s="38" t="s">
        <v>118</v>
      </c>
      <c r="C59" s="146">
        <v>12369</v>
      </c>
      <c r="D59" s="160">
        <v>21</v>
      </c>
      <c r="E59" s="35">
        <v>894.46102595197669</v>
      </c>
      <c r="F59" s="34">
        <v>5842.3290427682114</v>
      </c>
      <c r="G59" s="35">
        <v>7456.3654579998374</v>
      </c>
      <c r="H59" s="34">
        <v>12179.586798447734</v>
      </c>
      <c r="I59" s="35">
        <v>11.995938651214058</v>
      </c>
      <c r="J59" s="34">
        <v>47.968204007649959</v>
      </c>
      <c r="K59" s="35">
        <v>-6556.742666343278</v>
      </c>
      <c r="L59" s="34">
        <v>-6336.5307470288626</v>
      </c>
      <c r="M59" s="123">
        <v>3863.6538855202521</v>
      </c>
      <c r="N59" s="35">
        <v>2850.8957878567385</v>
      </c>
      <c r="O59" s="34">
        <v>2850.8957878567385</v>
      </c>
      <c r="P59" s="35">
        <v>6714.5496733769905</v>
      </c>
      <c r="Q59" s="34">
        <v>6714.5496733769905</v>
      </c>
      <c r="R59" s="130">
        <v>146.04967741935482</v>
      </c>
      <c r="S59" s="34">
        <v>344.38377475947937</v>
      </c>
      <c r="T59" s="35">
        <v>320.94525669011239</v>
      </c>
      <c r="U59" s="34">
        <v>519.03173821650898</v>
      </c>
      <c r="V59" s="35">
        <v>45.506102481636809</v>
      </c>
      <c r="W59" s="34">
        <v>66.351197701868287</v>
      </c>
      <c r="X59" s="35">
        <v>-174.89557927075754</v>
      </c>
      <c r="Y59" s="34">
        <v>-174.64796345702968</v>
      </c>
      <c r="Z59" s="90">
        <v>681.54933058452582</v>
      </c>
      <c r="AA59" s="91">
        <v>812.47438596491224</v>
      </c>
      <c r="AB59" s="90">
        <v>21.429069161302881</v>
      </c>
      <c r="AC59" s="91">
        <v>42.387031604754121</v>
      </c>
      <c r="AD59" s="90">
        <v>-562.70076158137272</v>
      </c>
      <c r="AE59" s="91">
        <v>-503.12246179966047</v>
      </c>
      <c r="AF59" s="96">
        <v>0.25890610940325054</v>
      </c>
      <c r="AG59" s="97">
        <v>0.4185850348560724</v>
      </c>
      <c r="AH59" s="90">
        <v>30.953715740965318</v>
      </c>
      <c r="AI59" s="91">
        <v>567.20564152316274</v>
      </c>
      <c r="AJ59" s="90">
        <v>1.3181880517374414</v>
      </c>
      <c r="AK59" s="91">
        <v>15.266010588199052</v>
      </c>
      <c r="AL59" s="106">
        <v>5316.8721125394131</v>
      </c>
      <c r="AM59" s="107">
        <v>7134.7925434554127</v>
      </c>
      <c r="AN59" s="106">
        <v>5422.5302797315862</v>
      </c>
      <c r="AO59" s="107">
        <v>7413.9622281510228</v>
      </c>
      <c r="AP59" s="106">
        <v>226.74225644757055</v>
      </c>
      <c r="AQ59" s="107">
        <v>12.785350472956585</v>
      </c>
      <c r="AR59" s="122">
        <v>29.802778343599172</v>
      </c>
      <c r="AS59" s="115">
        <v>22.374730520185896</v>
      </c>
      <c r="AT59" s="114">
        <v>86.857015783181765</v>
      </c>
      <c r="AU59" s="115">
        <v>74.839110898320826</v>
      </c>
      <c r="AV59" s="106">
        <v>302.44486943164361</v>
      </c>
      <c r="AW59" s="107">
        <v>149.36251192497375</v>
      </c>
      <c r="AX59" s="151"/>
      <c r="AZ59"/>
      <c r="BA59"/>
      <c r="BB59"/>
    </row>
    <row r="60" spans="1:54" ht="15.6" customHeight="1" x14ac:dyDescent="0.2">
      <c r="A60" s="1">
        <v>146</v>
      </c>
      <c r="B60" s="38" t="s">
        <v>119</v>
      </c>
      <c r="C60" s="146">
        <v>4492</v>
      </c>
      <c r="D60" s="160">
        <v>21</v>
      </c>
      <c r="E60" s="35">
        <v>1048.6191295636688</v>
      </c>
      <c r="F60" s="34">
        <v>8569.3424220837042</v>
      </c>
      <c r="G60" s="35">
        <v>10024.104053873552</v>
      </c>
      <c r="H60" s="34">
        <v>17214.200496438112</v>
      </c>
      <c r="I60" s="35">
        <v>10.46097610248227</v>
      </c>
      <c r="J60" s="34">
        <v>49.780658845334322</v>
      </c>
      <c r="K60" s="35">
        <v>-8969.2825979519148</v>
      </c>
      <c r="L60" s="34">
        <v>-8646.6777938557425</v>
      </c>
      <c r="M60" s="123">
        <v>4241.1258303650939</v>
      </c>
      <c r="N60" s="35">
        <v>5213.68143365984</v>
      </c>
      <c r="O60" s="34">
        <v>5213.68143365984</v>
      </c>
      <c r="P60" s="35">
        <v>9454.8072640249338</v>
      </c>
      <c r="Q60" s="34">
        <v>9454.8072640249338</v>
      </c>
      <c r="R60" s="130">
        <v>509.27010685663396</v>
      </c>
      <c r="S60" s="34">
        <v>773.65099065004449</v>
      </c>
      <c r="T60" s="35">
        <v>249.89011353517361</v>
      </c>
      <c r="U60" s="34">
        <v>612.18650267141584</v>
      </c>
      <c r="V60" s="35">
        <v>203.79762114316341</v>
      </c>
      <c r="W60" s="34">
        <v>126.37504866148493</v>
      </c>
      <c r="X60" s="35">
        <v>259.37999332146035</v>
      </c>
      <c r="Y60" s="34">
        <v>149.20488201246658</v>
      </c>
      <c r="Z60" s="90">
        <v>152.23529162956368</v>
      </c>
      <c r="AA60" s="91">
        <v>459.29026268922524</v>
      </c>
      <c r="AB60" s="90">
        <v>334.52828276891819</v>
      </c>
      <c r="AC60" s="91">
        <v>168.44489280486417</v>
      </c>
      <c r="AD60" s="90">
        <v>193.55081478183436</v>
      </c>
      <c r="AE60" s="91">
        <v>483.85288735529826</v>
      </c>
      <c r="AF60" s="96">
        <v>2.4349541671467834</v>
      </c>
      <c r="AG60" s="97">
        <v>1.4450660918168505</v>
      </c>
      <c r="AH60" s="90">
        <v>2206.5254674977741</v>
      </c>
      <c r="AI60" s="91">
        <v>3088.2193299198575</v>
      </c>
      <c r="AJ60" s="90">
        <v>76.684837138987618</v>
      </c>
      <c r="AK60" s="91">
        <v>61.852216171950033</v>
      </c>
      <c r="AL60" s="106">
        <v>1531.6865405164738</v>
      </c>
      <c r="AM60" s="107">
        <v>4151.1375667853963</v>
      </c>
      <c r="AN60" s="106">
        <v>1598.7161175422975</v>
      </c>
      <c r="AO60" s="107">
        <v>4963.8292698130008</v>
      </c>
      <c r="AP60" s="106">
        <v>226.40249332146038</v>
      </c>
      <c r="AQ60" s="107">
        <v>4.2179430097951914E-2</v>
      </c>
      <c r="AR60" s="122">
        <v>70.84055270255736</v>
      </c>
      <c r="AS60" s="115">
        <v>45.004678626749744</v>
      </c>
      <c r="AT60" s="114">
        <v>23.178012612131671</v>
      </c>
      <c r="AU60" s="115">
        <v>35.395651255905008</v>
      </c>
      <c r="AV60" s="106">
        <v>1721.0780476402495</v>
      </c>
      <c r="AW60" s="107">
        <v>730.885091273375</v>
      </c>
      <c r="AX60" s="151"/>
      <c r="AZ60"/>
      <c r="BA60"/>
      <c r="BB60"/>
    </row>
    <row r="61" spans="1:54" ht="15.6" customHeight="1" x14ac:dyDescent="0.2">
      <c r="A61" s="1">
        <v>153</v>
      </c>
      <c r="B61" s="39" t="s">
        <v>22</v>
      </c>
      <c r="C61" s="146">
        <v>25208</v>
      </c>
      <c r="D61" s="160">
        <v>20</v>
      </c>
      <c r="E61" s="35">
        <v>852.81390748968579</v>
      </c>
      <c r="F61" s="34">
        <v>6586.0573083941608</v>
      </c>
      <c r="G61" s="35">
        <v>7753.0965384005076</v>
      </c>
      <c r="H61" s="34">
        <v>13401.955040860044</v>
      </c>
      <c r="I61" s="35">
        <v>10.999655470117808</v>
      </c>
      <c r="J61" s="34">
        <v>49.142511583679457</v>
      </c>
      <c r="K61" s="35">
        <v>-6898.1595168200565</v>
      </c>
      <c r="L61" s="34">
        <v>-6822.6042411139324</v>
      </c>
      <c r="M61" s="123">
        <v>4435.4435849730244</v>
      </c>
      <c r="N61" s="35">
        <v>2817.9859973024436</v>
      </c>
      <c r="O61" s="34">
        <v>3319.3092914947638</v>
      </c>
      <c r="P61" s="35">
        <v>7253.4295822754675</v>
      </c>
      <c r="Q61" s="34">
        <v>7754.7528764677872</v>
      </c>
      <c r="R61" s="130">
        <v>351.33139439860361</v>
      </c>
      <c r="S61" s="34">
        <v>854.68470128530623</v>
      </c>
      <c r="T61" s="35">
        <v>719.15230125357039</v>
      </c>
      <c r="U61" s="34">
        <v>920.01909750872744</v>
      </c>
      <c r="V61" s="35">
        <v>48.853545178982259</v>
      </c>
      <c r="W61" s="34">
        <v>92.89858260547669</v>
      </c>
      <c r="X61" s="35">
        <v>-367.82090685496667</v>
      </c>
      <c r="Y61" s="34">
        <v>-65.334396223421138</v>
      </c>
      <c r="Z61" s="90">
        <v>733.34171334496989</v>
      </c>
      <c r="AA61" s="91">
        <v>1213.3891284512852</v>
      </c>
      <c r="AB61" s="90">
        <v>47.908279047169714</v>
      </c>
      <c r="AC61" s="91">
        <v>70.437807727533112</v>
      </c>
      <c r="AD61" s="90">
        <v>-486.62452594414475</v>
      </c>
      <c r="AE61" s="91">
        <v>-517.30095564900034</v>
      </c>
      <c r="AF61" s="96">
        <v>0.62684882622863713</v>
      </c>
      <c r="AG61" s="97">
        <v>0.70205308595319771</v>
      </c>
      <c r="AH61" s="90">
        <v>303.17949539828624</v>
      </c>
      <c r="AI61" s="91">
        <v>838.06653522691204</v>
      </c>
      <c r="AJ61" s="90">
        <v>11.822980181038865</v>
      </c>
      <c r="AK61" s="91">
        <v>19.227210890718403</v>
      </c>
      <c r="AL61" s="106">
        <v>4712.7302566645512</v>
      </c>
      <c r="AM61" s="107">
        <v>10065.341910107902</v>
      </c>
      <c r="AN61" s="106">
        <v>5390.2193867026344</v>
      </c>
      <c r="AO61" s="107">
        <v>10069.77587551571</v>
      </c>
      <c r="AP61" s="106">
        <v>396.81350166613771</v>
      </c>
      <c r="AQ61" s="107">
        <v>348.91273484608064</v>
      </c>
      <c r="AR61" s="122">
        <v>48.941983453287811</v>
      </c>
      <c r="AS61" s="115">
        <v>28.407619038374719</v>
      </c>
      <c r="AT61" s="114">
        <v>71.481027847391786</v>
      </c>
      <c r="AU61" s="115">
        <v>83.8137942116483</v>
      </c>
      <c r="AV61" s="106">
        <v>2556.7459719136777</v>
      </c>
      <c r="AW61" s="107">
        <v>1820.4339281180576</v>
      </c>
      <c r="AX61" s="151"/>
      <c r="AZ61"/>
      <c r="BA61"/>
      <c r="BB61"/>
    </row>
    <row r="62" spans="1:54" ht="15.6" customHeight="1" x14ac:dyDescent="0.2">
      <c r="A62" s="1">
        <v>148</v>
      </c>
      <c r="B62" s="38" t="s">
        <v>120</v>
      </c>
      <c r="C62" s="146">
        <v>7047</v>
      </c>
      <c r="D62" s="160">
        <v>19</v>
      </c>
      <c r="E62" s="35">
        <v>1534.9650049666525</v>
      </c>
      <c r="F62" s="34">
        <v>5881.3760933730664</v>
      </c>
      <c r="G62" s="35">
        <v>9446.4022931744003</v>
      </c>
      <c r="H62" s="34">
        <v>12728.107872853698</v>
      </c>
      <c r="I62" s="35">
        <v>16.249202154726756</v>
      </c>
      <c r="J62" s="34">
        <v>46.207780073240656</v>
      </c>
      <c r="K62" s="35">
        <v>-7911.4372882077478</v>
      </c>
      <c r="L62" s="34">
        <v>-6846.7317794806304</v>
      </c>
      <c r="M62" s="123">
        <v>4561.7161827728114</v>
      </c>
      <c r="N62" s="35">
        <v>3938.7982120051088</v>
      </c>
      <c r="O62" s="34">
        <v>3938.7982120051088</v>
      </c>
      <c r="P62" s="35">
        <v>8500.5143947779197</v>
      </c>
      <c r="Q62" s="34">
        <v>8473.725393784589</v>
      </c>
      <c r="R62" s="130">
        <v>792.05185894706972</v>
      </c>
      <c r="S62" s="34">
        <v>1559.9745650631473</v>
      </c>
      <c r="T62" s="35">
        <v>547.66006101887331</v>
      </c>
      <c r="U62" s="34">
        <v>1297.5636497800481</v>
      </c>
      <c r="V62" s="35">
        <v>144.62472946780599</v>
      </c>
      <c r="W62" s="34">
        <v>120.22335592767112</v>
      </c>
      <c r="X62" s="35">
        <v>244.39182063289343</v>
      </c>
      <c r="Y62" s="34">
        <v>262.4109152830992</v>
      </c>
      <c r="Z62" s="90">
        <v>399.76732936001139</v>
      </c>
      <c r="AA62" s="91">
        <v>2396.3517312331492</v>
      </c>
      <c r="AB62" s="90">
        <v>198.12821128106384</v>
      </c>
      <c r="AC62" s="91">
        <v>65.097896303410906</v>
      </c>
      <c r="AD62" s="90">
        <v>424.93067830282394</v>
      </c>
      <c r="AE62" s="91">
        <v>-218.65456790123457</v>
      </c>
      <c r="AF62" s="96">
        <v>3.8136865080386784</v>
      </c>
      <c r="AG62" s="97">
        <v>1.8899889122516857</v>
      </c>
      <c r="AH62" s="90">
        <v>1815.0674982261955</v>
      </c>
      <c r="AI62" s="91">
        <v>2102.5522903363135</v>
      </c>
      <c r="AJ62" s="90">
        <v>65.266833360950784</v>
      </c>
      <c r="AK62" s="91">
        <v>49.257569013519017</v>
      </c>
      <c r="AL62" s="106">
        <v>1581.2756194125159</v>
      </c>
      <c r="AM62" s="107">
        <v>6321.6941081311197</v>
      </c>
      <c r="AN62" s="106">
        <v>5144.0102582659283</v>
      </c>
      <c r="AO62" s="107">
        <v>10050.244980842912</v>
      </c>
      <c r="AP62" s="106">
        <v>963.25027813253871</v>
      </c>
      <c r="AQ62" s="107">
        <v>36.913309209592732</v>
      </c>
      <c r="AR62" s="122">
        <v>76.197365201604654</v>
      </c>
      <c r="AS62" s="115">
        <v>50.824765971143769</v>
      </c>
      <c r="AT62" s="114">
        <v>26.629037354985275</v>
      </c>
      <c r="AU62" s="115">
        <v>75.475562081747384</v>
      </c>
      <c r="AV62" s="106">
        <v>2683.3938966936284</v>
      </c>
      <c r="AW62" s="107">
        <v>4851.0545565488865</v>
      </c>
      <c r="AX62" s="151"/>
      <c r="AZ62"/>
      <c r="BA62"/>
      <c r="BB62"/>
    </row>
    <row r="63" spans="1:54" ht="15.6" customHeight="1" x14ac:dyDescent="0.2">
      <c r="A63" s="1">
        <v>149</v>
      </c>
      <c r="B63" s="38" t="s">
        <v>121</v>
      </c>
      <c r="C63" s="146">
        <v>5384</v>
      </c>
      <c r="D63" s="160">
        <v>20.75</v>
      </c>
      <c r="E63" s="35">
        <v>1149.1201653046062</v>
      </c>
      <c r="F63" s="34">
        <v>3605.1335029717684</v>
      </c>
      <c r="G63" s="35">
        <v>7593.0322882615164</v>
      </c>
      <c r="H63" s="34">
        <v>9992.4220356612186</v>
      </c>
      <c r="I63" s="35">
        <v>15.133876976673651</v>
      </c>
      <c r="J63" s="34">
        <v>36.078675321215151</v>
      </c>
      <c r="K63" s="35">
        <v>-6442.5314023031206</v>
      </c>
      <c r="L63" s="34">
        <v>-6390.46992384844</v>
      </c>
      <c r="M63" s="123">
        <v>5471.8064617384844</v>
      </c>
      <c r="N63" s="35">
        <v>1569.682763744428</v>
      </c>
      <c r="O63" s="34">
        <v>1606.1266121842496</v>
      </c>
      <c r="P63" s="35">
        <v>7041.489225482911</v>
      </c>
      <c r="Q63" s="34">
        <v>7077.9330739227344</v>
      </c>
      <c r="R63" s="130">
        <v>580.65532503714712</v>
      </c>
      <c r="S63" s="34">
        <v>658.96737555720654</v>
      </c>
      <c r="T63" s="35">
        <v>417.54713410104011</v>
      </c>
      <c r="U63" s="34">
        <v>515.20487927191675</v>
      </c>
      <c r="V63" s="35">
        <v>139.06342005849746</v>
      </c>
      <c r="W63" s="34">
        <v>127.90394696736058</v>
      </c>
      <c r="X63" s="35">
        <v>163.10819093610698</v>
      </c>
      <c r="Y63" s="34">
        <v>143.76249628528976</v>
      </c>
      <c r="Z63" s="90">
        <v>2060.670310178306</v>
      </c>
      <c r="AA63" s="91">
        <v>2288.8713372956913</v>
      </c>
      <c r="AB63" s="90">
        <v>28.177982774299497</v>
      </c>
      <c r="AC63" s="91">
        <v>28.790057563295747</v>
      </c>
      <c r="AD63" s="90">
        <v>-1465.3402321693907</v>
      </c>
      <c r="AE63" s="91">
        <v>-1595.1852507429421</v>
      </c>
      <c r="AF63" s="96">
        <v>1.0853057166714783</v>
      </c>
      <c r="AG63" s="97">
        <v>1.0456562257886062</v>
      </c>
      <c r="AH63" s="90">
        <v>703.32292161961368</v>
      </c>
      <c r="AI63" s="91">
        <v>841.92260029717681</v>
      </c>
      <c r="AJ63" s="90">
        <v>25.389976116278596</v>
      </c>
      <c r="AK63" s="91">
        <v>24.058052527658457</v>
      </c>
      <c r="AL63" s="106">
        <v>4261.7236255572061</v>
      </c>
      <c r="AM63" s="107">
        <v>5030.6909472511143</v>
      </c>
      <c r="AN63" s="106">
        <v>4421.0011144130758</v>
      </c>
      <c r="AO63" s="107">
        <v>5918.8558803863298</v>
      </c>
      <c r="AP63" s="106">
        <v>22.268164933135218</v>
      </c>
      <c r="AQ63" s="107">
        <v>22.268164933135218</v>
      </c>
      <c r="AR63" s="122">
        <v>42.241434944651495</v>
      </c>
      <c r="AS63" s="115">
        <v>37.370162027610057</v>
      </c>
      <c r="AT63" s="114">
        <v>69.169805815311136</v>
      </c>
      <c r="AU63" s="115">
        <v>64.71358673642996</v>
      </c>
      <c r="AV63" s="106">
        <v>1606.5262444279347</v>
      </c>
      <c r="AW63" s="107">
        <v>2711.0535939821689</v>
      </c>
      <c r="AX63" s="151"/>
      <c r="AZ63"/>
      <c r="BA63"/>
      <c r="BB63"/>
    </row>
    <row r="64" spans="1:54" ht="15.6" customHeight="1" x14ac:dyDescent="0.2">
      <c r="A64" s="1">
        <v>151</v>
      </c>
      <c r="B64" s="38" t="s">
        <v>122</v>
      </c>
      <c r="C64" s="146">
        <v>1852</v>
      </c>
      <c r="D64" s="160">
        <v>22.5</v>
      </c>
      <c r="E64" s="35">
        <v>1093.8939740820733</v>
      </c>
      <c r="F64" s="34">
        <v>9392.3763930885525</v>
      </c>
      <c r="G64" s="35">
        <v>9171.2692764578824</v>
      </c>
      <c r="H64" s="34">
        <v>17751.999681425485</v>
      </c>
      <c r="I64" s="35">
        <v>11.927400026188696</v>
      </c>
      <c r="J64" s="34">
        <v>52.908835971398261</v>
      </c>
      <c r="K64" s="35">
        <v>-8077.37530237581</v>
      </c>
      <c r="L64" s="34">
        <v>-8358.7431749460047</v>
      </c>
      <c r="M64" s="123">
        <v>4388.1630345572357</v>
      </c>
      <c r="N64" s="35">
        <v>4478.5426565874732</v>
      </c>
      <c r="O64" s="34">
        <v>4916.1977375809938</v>
      </c>
      <c r="P64" s="35">
        <v>8866.7056911447089</v>
      </c>
      <c r="Q64" s="34">
        <v>9304.3607721382305</v>
      </c>
      <c r="R64" s="130">
        <v>824.33194924406052</v>
      </c>
      <c r="S64" s="34">
        <v>932.13382289416847</v>
      </c>
      <c r="T64" s="35">
        <v>277.13714902807777</v>
      </c>
      <c r="U64" s="34">
        <v>499.16736501079913</v>
      </c>
      <c r="V64" s="35">
        <v>297.44548940299029</v>
      </c>
      <c r="W64" s="34">
        <v>186.73773331996622</v>
      </c>
      <c r="X64" s="35">
        <v>547.1948002159827</v>
      </c>
      <c r="Y64" s="34">
        <v>432.96645788336934</v>
      </c>
      <c r="Z64" s="90">
        <v>216.40778617710581</v>
      </c>
      <c r="AA64" s="91">
        <v>308.45384449244062</v>
      </c>
      <c r="AB64" s="90">
        <v>380.91603070576957</v>
      </c>
      <c r="AC64" s="91">
        <v>302.19556006117887</v>
      </c>
      <c r="AD64" s="90">
        <v>609.75783477321818</v>
      </c>
      <c r="AE64" s="91">
        <v>624.37151727861772</v>
      </c>
      <c r="AF64" s="96">
        <v>343.07250984768029</v>
      </c>
      <c r="AG64" s="97">
        <v>3.9336135957905762</v>
      </c>
      <c r="AH64" s="90">
        <v>1925.7771382289416</v>
      </c>
      <c r="AI64" s="91">
        <v>2470.554686825054</v>
      </c>
      <c r="AJ64" s="90">
        <v>73.966704592571872</v>
      </c>
      <c r="AK64" s="91">
        <v>49.111165243404713</v>
      </c>
      <c r="AL64" s="106">
        <v>0</v>
      </c>
      <c r="AM64" s="107">
        <v>1776.6782559395249</v>
      </c>
      <c r="AN64" s="106">
        <v>18.92408747300216</v>
      </c>
      <c r="AO64" s="107">
        <v>3072.1120680345571</v>
      </c>
      <c r="AP64" s="106">
        <v>29.15766738660907</v>
      </c>
      <c r="AQ64" s="107">
        <v>9.4581695464362845</v>
      </c>
      <c r="AR64" s="122">
        <v>75.501035719298798</v>
      </c>
      <c r="AS64" s="115">
        <v>57.667903301501191</v>
      </c>
      <c r="AT64" s="114">
        <v>12.88842385601987</v>
      </c>
      <c r="AU64" s="115">
        <v>23.336233685590031</v>
      </c>
      <c r="AV64" s="106">
        <v>2186.3452321814252</v>
      </c>
      <c r="AW64" s="107">
        <v>1611.579519438445</v>
      </c>
      <c r="AX64" s="151"/>
      <c r="AZ64"/>
      <c r="BA64"/>
      <c r="BB64"/>
    </row>
    <row r="65" spans="1:54" ht="15.6" customHeight="1" x14ac:dyDescent="0.2">
      <c r="A65" s="1">
        <v>152</v>
      </c>
      <c r="B65" s="38" t="s">
        <v>123</v>
      </c>
      <c r="C65" s="146">
        <v>4406</v>
      </c>
      <c r="D65" s="160">
        <v>21.5</v>
      </c>
      <c r="E65" s="35">
        <v>969.83485247389933</v>
      </c>
      <c r="F65" s="34">
        <v>3311.8403495233774</v>
      </c>
      <c r="G65" s="35">
        <v>7585.3810213345441</v>
      </c>
      <c r="H65" s="34">
        <v>9856.7757966409426</v>
      </c>
      <c r="I65" s="35">
        <v>12.785578598440267</v>
      </c>
      <c r="J65" s="34">
        <v>33.599631541299821</v>
      </c>
      <c r="K65" s="35">
        <v>-6615.5461688606447</v>
      </c>
      <c r="L65" s="34">
        <v>-6535.6919133000456</v>
      </c>
      <c r="M65" s="123">
        <v>3973.7717044938718</v>
      </c>
      <c r="N65" s="35">
        <v>3373.609623241035</v>
      </c>
      <c r="O65" s="34">
        <v>3481.5986836132547</v>
      </c>
      <c r="P65" s="35">
        <v>7347.3813277349063</v>
      </c>
      <c r="Q65" s="34">
        <v>7448.1181048570133</v>
      </c>
      <c r="R65" s="130">
        <v>756.16892873354516</v>
      </c>
      <c r="S65" s="34">
        <v>907.40626645483428</v>
      </c>
      <c r="T65" s="35">
        <v>397.36449387199275</v>
      </c>
      <c r="U65" s="34">
        <v>633.85266681797555</v>
      </c>
      <c r="V65" s="35">
        <v>190.29604818621212</v>
      </c>
      <c r="W65" s="34">
        <v>143.15728464315441</v>
      </c>
      <c r="X65" s="35">
        <v>358.80443486155247</v>
      </c>
      <c r="Y65" s="34">
        <v>273.55359963685879</v>
      </c>
      <c r="Z65" s="90">
        <v>657.91433726736261</v>
      </c>
      <c r="AA65" s="91">
        <v>1081.9768406718113</v>
      </c>
      <c r="AB65" s="90">
        <v>114.93425297194182</v>
      </c>
      <c r="AC65" s="91">
        <v>83.865590495579909</v>
      </c>
      <c r="AD65" s="90">
        <v>102.91810258738084</v>
      </c>
      <c r="AE65" s="91">
        <v>-179.30459600544714</v>
      </c>
      <c r="AF65" s="96">
        <v>9.511832601168539</v>
      </c>
      <c r="AG65" s="97">
        <v>2.561015440306285</v>
      </c>
      <c r="AH65" s="90">
        <v>592.43938492964139</v>
      </c>
      <c r="AI65" s="91">
        <v>971.31625056740813</v>
      </c>
      <c r="AJ65" s="90">
        <v>25.768040835106596</v>
      </c>
      <c r="AK65" s="91">
        <v>31.584558307876264</v>
      </c>
      <c r="AL65" s="106">
        <v>616.20517476168857</v>
      </c>
      <c r="AM65" s="107">
        <v>2728.5077825692238</v>
      </c>
      <c r="AN65" s="106">
        <v>660.06366091693155</v>
      </c>
      <c r="AO65" s="107">
        <v>3979.2959986382202</v>
      </c>
      <c r="AP65" s="106">
        <v>133.78722877893782</v>
      </c>
      <c r="AQ65" s="107">
        <v>36.735692237857464</v>
      </c>
      <c r="AR65" s="122">
        <v>73.604452674716725</v>
      </c>
      <c r="AS65" s="115">
        <v>56.786010151711487</v>
      </c>
      <c r="AT65" s="114">
        <v>23.854397504035415</v>
      </c>
      <c r="AU65" s="115">
        <v>43.436320572033416</v>
      </c>
      <c r="AV65" s="106">
        <v>3107.3176055379026</v>
      </c>
      <c r="AW65" s="107">
        <v>3719.6899069450751</v>
      </c>
      <c r="AX65" s="151"/>
      <c r="AZ65"/>
      <c r="BA65"/>
      <c r="BB65"/>
    </row>
    <row r="66" spans="1:54" ht="15.6" customHeight="1" x14ac:dyDescent="0.2">
      <c r="A66" s="1">
        <v>165</v>
      </c>
      <c r="B66" s="38" t="s">
        <v>124</v>
      </c>
      <c r="C66" s="146">
        <v>16280</v>
      </c>
      <c r="D66" s="160">
        <v>21</v>
      </c>
      <c r="E66" s="35">
        <v>1177.3388906633907</v>
      </c>
      <c r="F66" s="34">
        <v>3183.8525970515971</v>
      </c>
      <c r="G66" s="35">
        <v>7099.5552764127769</v>
      </c>
      <c r="H66" s="34">
        <v>9162.2139072481568</v>
      </c>
      <c r="I66" s="35">
        <v>16.583276625437726</v>
      </c>
      <c r="J66" s="34">
        <v>34.749817339812118</v>
      </c>
      <c r="K66" s="35">
        <v>-5898.6127843980339</v>
      </c>
      <c r="L66" s="34">
        <v>-5978.3392997542996</v>
      </c>
      <c r="M66" s="123">
        <v>4393.6099416461911</v>
      </c>
      <c r="N66" s="35">
        <v>1924.0322481572482</v>
      </c>
      <c r="O66" s="34">
        <v>2195.1788943488941</v>
      </c>
      <c r="P66" s="35">
        <v>6317.6421898034396</v>
      </c>
      <c r="Q66" s="34">
        <v>6574.1086339066342</v>
      </c>
      <c r="R66" s="130">
        <v>414.19763206388205</v>
      </c>
      <c r="S66" s="34">
        <v>583.89208108108107</v>
      </c>
      <c r="T66" s="35">
        <v>387.40414803439808</v>
      </c>
      <c r="U66" s="34">
        <v>577.36707432432434</v>
      </c>
      <c r="V66" s="35">
        <v>106.91615827177591</v>
      </c>
      <c r="W66" s="34">
        <v>101.13013142711553</v>
      </c>
      <c r="X66" s="35">
        <v>122.67134336609337</v>
      </c>
      <c r="Y66" s="34">
        <v>6.5250067567567571</v>
      </c>
      <c r="Z66" s="90">
        <v>496.31525798525797</v>
      </c>
      <c r="AA66" s="91">
        <v>1037.0707653562656</v>
      </c>
      <c r="AB66" s="90">
        <v>83.45454333708696</v>
      </c>
      <c r="AC66" s="91">
        <v>56.302048094133319</v>
      </c>
      <c r="AD66" s="90">
        <v>116.68548464373464</v>
      </c>
      <c r="AE66" s="91">
        <v>-342.71989434889434</v>
      </c>
      <c r="AF66" s="96">
        <v>1.1149271581833882</v>
      </c>
      <c r="AG66" s="97">
        <v>0.85897292534800007</v>
      </c>
      <c r="AH66" s="90">
        <v>753.43013943488938</v>
      </c>
      <c r="AI66" s="91">
        <v>1454.0985092137591</v>
      </c>
      <c r="AJ66" s="90">
        <v>33.798962153185926</v>
      </c>
      <c r="AK66" s="91">
        <v>48.589324650199906</v>
      </c>
      <c r="AL66" s="106">
        <v>2956.4165976658478</v>
      </c>
      <c r="AM66" s="107">
        <v>5487.8874133906638</v>
      </c>
      <c r="AN66" s="106">
        <v>4876.5214078624076</v>
      </c>
      <c r="AO66" s="107">
        <v>7497.7590724815727</v>
      </c>
      <c r="AP66" s="106">
        <v>0</v>
      </c>
      <c r="AQ66" s="107">
        <v>2.375509213759214</v>
      </c>
      <c r="AR66" s="122">
        <v>44.057295641501213</v>
      </c>
      <c r="AS66" s="115">
        <v>31.925992440632132</v>
      </c>
      <c r="AT66" s="114">
        <v>54.274010494612895</v>
      </c>
      <c r="AU66" s="115">
        <v>72.232964035290252</v>
      </c>
      <c r="AV66" s="106">
        <v>383.46659950859947</v>
      </c>
      <c r="AW66" s="107">
        <v>510.40347788697784</v>
      </c>
      <c r="AX66" s="151"/>
      <c r="AZ66"/>
      <c r="BA66"/>
      <c r="BB66"/>
    </row>
    <row r="67" spans="1:54" ht="15.6" customHeight="1" x14ac:dyDescent="0.2">
      <c r="A67" s="1">
        <v>167</v>
      </c>
      <c r="B67" s="38" t="s">
        <v>26</v>
      </c>
      <c r="C67" s="146">
        <v>77513</v>
      </c>
      <c r="D67" s="160">
        <v>20.5</v>
      </c>
      <c r="E67" s="35">
        <v>1009.7147691355</v>
      </c>
      <c r="F67" s="34">
        <v>5092.1096515423224</v>
      </c>
      <c r="G67" s="35">
        <v>7001.575855017868</v>
      </c>
      <c r="H67" s="34">
        <v>11319.809094732496</v>
      </c>
      <c r="I67" s="35">
        <v>14.421250159160392</v>
      </c>
      <c r="J67" s="34">
        <v>44.984059438880983</v>
      </c>
      <c r="K67" s="35">
        <v>-5926.1159286829306</v>
      </c>
      <c r="L67" s="34">
        <v>-6230.1927950150302</v>
      </c>
      <c r="M67" s="123">
        <v>4039.1073852128029</v>
      </c>
      <c r="N67" s="35">
        <v>2261.1397701030796</v>
      </c>
      <c r="O67" s="34">
        <v>2975.3847415272276</v>
      </c>
      <c r="P67" s="35">
        <v>6300.2471553158821</v>
      </c>
      <c r="Q67" s="34">
        <v>7014.4921267400314</v>
      </c>
      <c r="R67" s="130">
        <v>309.70510817540287</v>
      </c>
      <c r="S67" s="34">
        <v>667.65476371705392</v>
      </c>
      <c r="T67" s="35">
        <v>428.99888754144467</v>
      </c>
      <c r="U67" s="34">
        <v>934.92190097144999</v>
      </c>
      <c r="V67" s="35">
        <v>72.19252011358256</v>
      </c>
      <c r="W67" s="34">
        <v>71.412891603385631</v>
      </c>
      <c r="X67" s="35">
        <v>-119.29377936604183</v>
      </c>
      <c r="Y67" s="34">
        <v>-267.267137254396</v>
      </c>
      <c r="Z67" s="90">
        <v>502.72845006644047</v>
      </c>
      <c r="AA67" s="91">
        <v>927.88361178124967</v>
      </c>
      <c r="AB67" s="90">
        <v>61.604850120273134</v>
      </c>
      <c r="AC67" s="91">
        <v>71.954580859054431</v>
      </c>
      <c r="AD67" s="90">
        <v>-169.2243606878846</v>
      </c>
      <c r="AE67" s="91">
        <v>-133.60435023802458</v>
      </c>
      <c r="AF67" s="96">
        <v>0.82412240925496927</v>
      </c>
      <c r="AG67" s="97">
        <v>0.75578038945788362</v>
      </c>
      <c r="AH67" s="90">
        <v>1575.1743951337196</v>
      </c>
      <c r="AI67" s="91">
        <v>2293.9128814521437</v>
      </c>
      <c r="AJ67" s="90">
        <v>71.559218976809618</v>
      </c>
      <c r="AK67" s="91">
        <v>63.604790302629539</v>
      </c>
      <c r="AL67" s="106">
        <v>3033.8215441280818</v>
      </c>
      <c r="AM67" s="107">
        <v>7208.2275811799309</v>
      </c>
      <c r="AN67" s="106">
        <v>4939.3873552823397</v>
      </c>
      <c r="AO67" s="107">
        <v>9329.9254795969719</v>
      </c>
      <c r="AP67" s="106">
        <v>240.2496586379059</v>
      </c>
      <c r="AQ67" s="107">
        <v>38.52124443641712</v>
      </c>
      <c r="AR67" s="122">
        <v>53.857281581875029</v>
      </c>
      <c r="AS67" s="115">
        <v>34.11273166390562</v>
      </c>
      <c r="AT67" s="114">
        <v>51.504799141479253</v>
      </c>
      <c r="AU67" s="115">
        <v>73.568407219848325</v>
      </c>
      <c r="AV67" s="106">
        <v>315.90336085559846</v>
      </c>
      <c r="AW67" s="107">
        <v>694.26164088604492</v>
      </c>
      <c r="AX67" s="151"/>
      <c r="AZ67"/>
      <c r="BA67"/>
      <c r="BB67"/>
    </row>
    <row r="68" spans="1:54" ht="15.6" customHeight="1" x14ac:dyDescent="0.2">
      <c r="A68" s="1">
        <v>169</v>
      </c>
      <c r="B68" s="38" t="s">
        <v>125</v>
      </c>
      <c r="C68" s="146">
        <v>4990</v>
      </c>
      <c r="D68" s="160">
        <v>21.250000000000004</v>
      </c>
      <c r="E68" s="35">
        <v>829.18378356713424</v>
      </c>
      <c r="F68" s="34">
        <v>5397.4156132264534</v>
      </c>
      <c r="G68" s="35">
        <v>6976.2630641282558</v>
      </c>
      <c r="H68" s="34">
        <v>11896.163923847695</v>
      </c>
      <c r="I68" s="35">
        <v>11.885787217955892</v>
      </c>
      <c r="J68" s="34">
        <v>45.371059509414636</v>
      </c>
      <c r="K68" s="35">
        <v>-6147.0792805611218</v>
      </c>
      <c r="L68" s="34">
        <v>-6498.7173306613231</v>
      </c>
      <c r="M68" s="123">
        <v>4318.2725671342687</v>
      </c>
      <c r="N68" s="35">
        <v>2068.173346693387</v>
      </c>
      <c r="O68" s="34">
        <v>2448.6855350701403</v>
      </c>
      <c r="P68" s="35">
        <v>6386.4459138276552</v>
      </c>
      <c r="Q68" s="34">
        <v>6766.9581022044085</v>
      </c>
      <c r="R68" s="130">
        <v>233.56318837675352</v>
      </c>
      <c r="S68" s="34">
        <v>271.48401402805609</v>
      </c>
      <c r="T68" s="35">
        <v>307.5895991983968</v>
      </c>
      <c r="U68" s="34">
        <v>484.79765531062122</v>
      </c>
      <c r="V68" s="35">
        <v>75.933382983507229</v>
      </c>
      <c r="W68" s="34">
        <v>55.999448647108231</v>
      </c>
      <c r="X68" s="35">
        <v>-74.026410821643282</v>
      </c>
      <c r="Y68" s="34">
        <v>-212.22244288577153</v>
      </c>
      <c r="Z68" s="90">
        <v>390.90169939879758</v>
      </c>
      <c r="AA68" s="91">
        <v>572.94413627254517</v>
      </c>
      <c r="AB68" s="90">
        <v>59.74985238896916</v>
      </c>
      <c r="AC68" s="91">
        <v>47.384028710770018</v>
      </c>
      <c r="AD68" s="90">
        <v>-156.63917234468937</v>
      </c>
      <c r="AE68" s="91">
        <v>-288.28207815631265</v>
      </c>
      <c r="AF68" s="96">
        <v>0.86421544894808455</v>
      </c>
      <c r="AG68" s="97">
        <v>0.75030268120344201</v>
      </c>
      <c r="AH68" s="90">
        <v>65.86141082164329</v>
      </c>
      <c r="AI68" s="91">
        <v>260.86127855711425</v>
      </c>
      <c r="AJ68" s="90">
        <v>3.1477432681222219</v>
      </c>
      <c r="AK68" s="91">
        <v>7.4329782531345909</v>
      </c>
      <c r="AL68" s="106">
        <v>2184.005635270541</v>
      </c>
      <c r="AM68" s="107">
        <v>2961.1758897795589</v>
      </c>
      <c r="AN68" s="106">
        <v>2189.8004428857712</v>
      </c>
      <c r="AO68" s="107">
        <v>3140.527603206413</v>
      </c>
      <c r="AP68" s="106">
        <v>0</v>
      </c>
      <c r="AQ68" s="107">
        <v>1.1977835671342685</v>
      </c>
      <c r="AR68" s="122">
        <v>60.908996864788598</v>
      </c>
      <c r="AS68" s="115">
        <v>49.889903885202997</v>
      </c>
      <c r="AT68" s="114">
        <v>38.096178984923561</v>
      </c>
      <c r="AU68" s="115">
        <v>35.655270531614072</v>
      </c>
      <c r="AV68" s="106">
        <v>1840.1875851703408</v>
      </c>
      <c r="AW68" s="107">
        <v>1718.8077214428856</v>
      </c>
      <c r="AX68" s="151"/>
      <c r="AZ68"/>
      <c r="BA68"/>
      <c r="BB68" s="240"/>
    </row>
    <row r="69" spans="1:54" ht="15.6" customHeight="1" x14ac:dyDescent="0.2">
      <c r="A69" s="1">
        <v>171</v>
      </c>
      <c r="B69" s="38" t="s">
        <v>126</v>
      </c>
      <c r="C69" s="146">
        <v>4540</v>
      </c>
      <c r="D69" s="160">
        <v>21.25</v>
      </c>
      <c r="E69" s="35">
        <v>872.43296916299562</v>
      </c>
      <c r="F69" s="34">
        <v>6671.9050660792955</v>
      </c>
      <c r="G69" s="35">
        <v>7750.3549096916295</v>
      </c>
      <c r="H69" s="34">
        <v>13286.666372246696</v>
      </c>
      <c r="I69" s="35">
        <v>11.256684104518097</v>
      </c>
      <c r="J69" s="34">
        <v>50.215041750544955</v>
      </c>
      <c r="K69" s="35">
        <v>-6877.921940528634</v>
      </c>
      <c r="L69" s="34">
        <v>-6613.568026431718</v>
      </c>
      <c r="M69" s="123">
        <v>4315.2700682819386</v>
      </c>
      <c r="N69" s="35">
        <v>2998.0964757709253</v>
      </c>
      <c r="O69" s="34">
        <v>2998.0964757709253</v>
      </c>
      <c r="P69" s="35">
        <v>7313.366544052863</v>
      </c>
      <c r="Q69" s="34">
        <v>7303.2534823788546</v>
      </c>
      <c r="R69" s="130">
        <v>392.20460572687222</v>
      </c>
      <c r="S69" s="34">
        <v>626.74120704845814</v>
      </c>
      <c r="T69" s="35">
        <v>317.0162268722467</v>
      </c>
      <c r="U69" s="34">
        <v>460.07474008810573</v>
      </c>
      <c r="V69" s="35">
        <v>123.71751742693142</v>
      </c>
      <c r="W69" s="34">
        <v>136.22595470649733</v>
      </c>
      <c r="X69" s="35">
        <v>75.188378854625554</v>
      </c>
      <c r="Y69" s="34">
        <v>171.17280837004407</v>
      </c>
      <c r="Z69" s="90">
        <v>388.85331277533038</v>
      </c>
      <c r="AA69" s="91">
        <v>686.66995814977975</v>
      </c>
      <c r="AB69" s="90">
        <v>100.86183988703168</v>
      </c>
      <c r="AC69" s="91">
        <v>91.272553809868356</v>
      </c>
      <c r="AD69" s="90">
        <v>22.670936123348017</v>
      </c>
      <c r="AE69" s="91">
        <v>-147.55562114537446</v>
      </c>
      <c r="AF69" s="96">
        <v>0.7137460326968984</v>
      </c>
      <c r="AG69" s="97">
        <v>0.71246533443601689</v>
      </c>
      <c r="AH69" s="90">
        <v>3113.0545396475768</v>
      </c>
      <c r="AI69" s="91">
        <v>3700.3731519823787</v>
      </c>
      <c r="AJ69" s="90">
        <v>126.60545794711069</v>
      </c>
      <c r="AK69" s="91">
        <v>90.685482042097206</v>
      </c>
      <c r="AL69" s="106">
        <v>4498.182466960352</v>
      </c>
      <c r="AM69" s="107">
        <v>7182.1144251101314</v>
      </c>
      <c r="AN69" s="106">
        <v>4517.4938898678411</v>
      </c>
      <c r="AO69" s="107">
        <v>7558.4015484581496</v>
      </c>
      <c r="AP69" s="106">
        <v>66.509618942731279</v>
      </c>
      <c r="AQ69" s="107">
        <v>35.524574889867843</v>
      </c>
      <c r="AR69" s="122">
        <v>46.61135753267461</v>
      </c>
      <c r="AS69" s="115">
        <v>28.981669133510351</v>
      </c>
      <c r="AT69" s="114">
        <v>71.701868661491318</v>
      </c>
      <c r="AU69" s="115">
        <v>66.436657076905263</v>
      </c>
      <c r="AV69" s="106">
        <v>1735.2926013215858</v>
      </c>
      <c r="AW69" s="107">
        <v>526.43793392070495</v>
      </c>
      <c r="AX69" s="151"/>
      <c r="AZ69"/>
      <c r="BA69"/>
      <c r="BB69"/>
    </row>
    <row r="70" spans="1:54" ht="15.6" customHeight="1" x14ac:dyDescent="0.2">
      <c r="A70" s="1">
        <v>172</v>
      </c>
      <c r="B70" s="38" t="s">
        <v>28</v>
      </c>
      <c r="C70" s="146">
        <v>4171</v>
      </c>
      <c r="D70" s="160">
        <v>21</v>
      </c>
      <c r="E70" s="35">
        <v>1207.3995804363462</v>
      </c>
      <c r="F70" s="34">
        <v>3902.9744114121313</v>
      </c>
      <c r="G70" s="35">
        <v>9237.7388587868627</v>
      </c>
      <c r="H70" s="34">
        <v>11579.191057300408</v>
      </c>
      <c r="I70" s="35">
        <v>13.070293487327559</v>
      </c>
      <c r="J70" s="34">
        <v>33.706796891924483</v>
      </c>
      <c r="K70" s="35">
        <v>-8015.7399784224408</v>
      </c>
      <c r="L70" s="34">
        <v>-7672.3372069048182</v>
      </c>
      <c r="M70" s="123">
        <v>3883.568467993287</v>
      </c>
      <c r="N70" s="35">
        <v>4141.0173603452413</v>
      </c>
      <c r="O70" s="34">
        <v>4404.8314840565818</v>
      </c>
      <c r="P70" s="35">
        <v>8024.5858283385287</v>
      </c>
      <c r="Q70" s="34">
        <v>8277.0747134979629</v>
      </c>
      <c r="R70" s="130">
        <v>9.0690218173099968</v>
      </c>
      <c r="S70" s="34">
        <v>586.13194437784705</v>
      </c>
      <c r="T70" s="35">
        <v>313.73528410453133</v>
      </c>
      <c r="U70" s="34">
        <v>658.02364900503483</v>
      </c>
      <c r="V70" s="35">
        <v>2.8906604633887314</v>
      </c>
      <c r="W70" s="34">
        <v>89.074601690092493</v>
      </c>
      <c r="X70" s="35">
        <v>-298.08468472788297</v>
      </c>
      <c r="Y70" s="34">
        <v>-27.329741069287941</v>
      </c>
      <c r="Z70" s="90">
        <v>694.97894509709909</v>
      </c>
      <c r="AA70" s="91">
        <v>761.38929753056811</v>
      </c>
      <c r="AB70" s="90">
        <v>1.3049347582814783</v>
      </c>
      <c r="AC70" s="91">
        <v>76.981899572119346</v>
      </c>
      <c r="AD70" s="90">
        <v>-653.240836729801</v>
      </c>
      <c r="AE70" s="91">
        <v>-205.24739870534646</v>
      </c>
      <c r="AF70" s="96">
        <v>0.1383357458445626</v>
      </c>
      <c r="AG70" s="97">
        <v>0.65343579830523002</v>
      </c>
      <c r="AH70" s="90">
        <v>396.49030208583076</v>
      </c>
      <c r="AI70" s="91">
        <v>833.63668664588829</v>
      </c>
      <c r="AJ70" s="90">
        <v>14.092486975900416</v>
      </c>
      <c r="AK70" s="91">
        <v>23.456428982703493</v>
      </c>
      <c r="AL70" s="106">
        <v>4353.3984655957802</v>
      </c>
      <c r="AM70" s="107">
        <v>7660.7514504914889</v>
      </c>
      <c r="AN70" s="106">
        <v>4360.3032845840326</v>
      </c>
      <c r="AO70" s="107">
        <v>7785.7591225125871</v>
      </c>
      <c r="AP70" s="106">
        <v>211.36317190122273</v>
      </c>
      <c r="AQ70" s="107">
        <v>124.93726684248382</v>
      </c>
      <c r="AR70" s="122">
        <v>27.493137732622259</v>
      </c>
      <c r="AS70" s="115">
        <v>20.542091818047151</v>
      </c>
      <c r="AT70" s="114">
        <v>59.9474804367321</v>
      </c>
      <c r="AU70" s="115">
        <v>77.884718383938861</v>
      </c>
      <c r="AV70" s="106">
        <v>701.13289858547114</v>
      </c>
      <c r="AW70" s="107">
        <v>369.32490290098303</v>
      </c>
      <c r="AX70" s="151"/>
      <c r="AZ70"/>
      <c r="BA70"/>
      <c r="BB70" s="240"/>
    </row>
    <row r="71" spans="1:54" ht="15.6" customHeight="1" x14ac:dyDescent="0.2">
      <c r="A71" s="1">
        <v>176</v>
      </c>
      <c r="B71" s="38" t="s">
        <v>127</v>
      </c>
      <c r="C71" s="146">
        <v>4352</v>
      </c>
      <c r="D71" s="160">
        <v>20.75</v>
      </c>
      <c r="E71" s="35">
        <v>1448.9541291360295</v>
      </c>
      <c r="F71" s="34">
        <v>9639.1302113970596</v>
      </c>
      <c r="G71" s="35">
        <v>9603.8115854779426</v>
      </c>
      <c r="H71" s="34">
        <v>17421.704335937498</v>
      </c>
      <c r="I71" s="35">
        <v>15.087281921763369</v>
      </c>
      <c r="J71" s="34">
        <v>55.328284911330151</v>
      </c>
      <c r="K71" s="35">
        <v>-8154.8574563419115</v>
      </c>
      <c r="L71" s="34">
        <v>-7783.5618152573534</v>
      </c>
      <c r="M71" s="123">
        <v>3532.2727596507357</v>
      </c>
      <c r="N71" s="35">
        <v>5085.7585018382351</v>
      </c>
      <c r="O71" s="34">
        <v>5085.7585018382351</v>
      </c>
      <c r="P71" s="35">
        <v>8618.0312614889699</v>
      </c>
      <c r="Q71" s="34">
        <v>8618.0312614889699</v>
      </c>
      <c r="R71" s="130">
        <v>553.75744944852943</v>
      </c>
      <c r="S71" s="34">
        <v>902.52071231617651</v>
      </c>
      <c r="T71" s="35">
        <v>462.42739200367646</v>
      </c>
      <c r="U71" s="34">
        <v>679.02767463235296</v>
      </c>
      <c r="V71" s="35">
        <v>119.75014002719952</v>
      </c>
      <c r="W71" s="34">
        <v>132.9136861475977</v>
      </c>
      <c r="X71" s="35">
        <v>91.33005744485294</v>
      </c>
      <c r="Y71" s="34">
        <v>223.49303768382353</v>
      </c>
      <c r="Z71" s="90">
        <v>285.39814568014708</v>
      </c>
      <c r="AA71" s="91">
        <v>710.39998391544123</v>
      </c>
      <c r="AB71" s="90">
        <v>194.02979936286602</v>
      </c>
      <c r="AC71" s="91">
        <v>127.04402206512486</v>
      </c>
      <c r="AD71" s="90">
        <v>107.45312040441176</v>
      </c>
      <c r="AE71" s="91">
        <v>243.94162913602941</v>
      </c>
      <c r="AF71" s="96">
        <v>2.3424063619641973</v>
      </c>
      <c r="AG71" s="97">
        <v>1.70560745939817</v>
      </c>
      <c r="AH71" s="90">
        <v>1523.3475620404411</v>
      </c>
      <c r="AI71" s="91">
        <v>2493.0407927389706</v>
      </c>
      <c r="AJ71" s="90">
        <v>54.346879005931264</v>
      </c>
      <c r="AK71" s="91">
        <v>48.842125343096868</v>
      </c>
      <c r="AL71" s="106">
        <v>1854.6502757352941</v>
      </c>
      <c r="AM71" s="107">
        <v>4147.8394439338235</v>
      </c>
      <c r="AN71" s="106">
        <v>1854.6502757352941</v>
      </c>
      <c r="AO71" s="107">
        <v>4624.2450045955884</v>
      </c>
      <c r="AP71" s="106">
        <v>629.31074218750007</v>
      </c>
      <c r="AQ71" s="107">
        <v>604.0472150735294</v>
      </c>
      <c r="AR71" s="122">
        <v>70.396456059646297</v>
      </c>
      <c r="AS71" s="115">
        <v>49.485067871113046</v>
      </c>
      <c r="AT71" s="114">
        <v>29.780257829271655</v>
      </c>
      <c r="AU71" s="115">
        <v>36.118494140878127</v>
      </c>
      <c r="AV71" s="106">
        <v>2852.6743129595588</v>
      </c>
      <c r="AW71" s="107">
        <v>2824.8560730698532</v>
      </c>
      <c r="AX71" s="151"/>
      <c r="AZ71"/>
      <c r="BA71"/>
      <c r="BB71"/>
    </row>
    <row r="72" spans="1:54" ht="15.6" customHeight="1" x14ac:dyDescent="0.2">
      <c r="A72" s="1">
        <v>177</v>
      </c>
      <c r="B72" s="38" t="s">
        <v>128</v>
      </c>
      <c r="C72" s="146">
        <v>1768</v>
      </c>
      <c r="D72" s="160">
        <v>21</v>
      </c>
      <c r="E72" s="35">
        <v>865.1643325791855</v>
      </c>
      <c r="F72" s="34">
        <v>4842.5972171945705</v>
      </c>
      <c r="G72" s="35">
        <v>7422.3555429864255</v>
      </c>
      <c r="H72" s="34">
        <v>11152.089423076925</v>
      </c>
      <c r="I72" s="35">
        <v>11.656196305453214</v>
      </c>
      <c r="J72" s="34">
        <v>43.423228002223738</v>
      </c>
      <c r="K72" s="35">
        <v>-6557.1912104072399</v>
      </c>
      <c r="L72" s="34">
        <v>-6308.6003902714938</v>
      </c>
      <c r="M72" s="123">
        <v>4570.4556957013574</v>
      </c>
      <c r="N72" s="35">
        <v>2691.8122171945702</v>
      </c>
      <c r="O72" s="34">
        <v>2691.8122171945702</v>
      </c>
      <c r="P72" s="35">
        <v>7262.2679128959271</v>
      </c>
      <c r="Q72" s="34">
        <v>7262.2679128959271</v>
      </c>
      <c r="R72" s="130">
        <v>730.71391402714926</v>
      </c>
      <c r="S72" s="34">
        <v>954.21795248868784</v>
      </c>
      <c r="T72" s="35">
        <v>355.1496153846154</v>
      </c>
      <c r="U72" s="34">
        <v>666.47098981900456</v>
      </c>
      <c r="V72" s="35">
        <v>204.61195278543306</v>
      </c>
      <c r="W72" s="34">
        <v>143.1747168391872</v>
      </c>
      <c r="X72" s="35">
        <v>371.52894796380093</v>
      </c>
      <c r="Y72" s="34">
        <v>287.74696266968328</v>
      </c>
      <c r="Z72" s="90">
        <v>128.71075791855202</v>
      </c>
      <c r="AA72" s="91">
        <v>434.11134049773756</v>
      </c>
      <c r="AB72" s="90">
        <v>567.71782393632077</v>
      </c>
      <c r="AC72" s="91">
        <v>219.80949665922421</v>
      </c>
      <c r="AD72" s="90">
        <v>602.13534502262451</v>
      </c>
      <c r="AE72" s="91">
        <v>525.09988122171944</v>
      </c>
      <c r="AF72" s="96">
        <v>3.9177867767962269</v>
      </c>
      <c r="AG72" s="97">
        <v>1.9879839961459105</v>
      </c>
      <c r="AH72" s="90">
        <v>1612.0836821266969</v>
      </c>
      <c r="AI72" s="91">
        <v>2166.6092194570138</v>
      </c>
      <c r="AJ72" s="90">
        <v>74.218320679136625</v>
      </c>
      <c r="AK72" s="91">
        <v>65.138203694631599</v>
      </c>
      <c r="AL72" s="106">
        <v>1394.7432692307693</v>
      </c>
      <c r="AM72" s="107">
        <v>3720.8920475113118</v>
      </c>
      <c r="AN72" s="106">
        <v>1409.4259615384615</v>
      </c>
      <c r="AO72" s="107">
        <v>4150.5193099547505</v>
      </c>
      <c r="AP72" s="106">
        <v>10.746606334841628</v>
      </c>
      <c r="AQ72" s="107">
        <v>1.7608936651583711</v>
      </c>
      <c r="AR72" s="122">
        <v>71.083393553244505</v>
      </c>
      <c r="AS72" s="115">
        <v>51.96465916332572</v>
      </c>
      <c r="AT72" s="114">
        <v>28.88500058695621</v>
      </c>
      <c r="AU72" s="115">
        <v>44.053892021852185</v>
      </c>
      <c r="AV72" s="106">
        <v>2102.080690045249</v>
      </c>
      <c r="AW72" s="107">
        <v>2220.8399038461539</v>
      </c>
      <c r="AX72" s="151"/>
      <c r="AZ72"/>
      <c r="BA72"/>
      <c r="BB72"/>
    </row>
    <row r="73" spans="1:54" ht="15.6" customHeight="1" x14ac:dyDescent="0.2">
      <c r="A73" s="1">
        <v>178</v>
      </c>
      <c r="B73" s="38" t="s">
        <v>129</v>
      </c>
      <c r="C73" s="146">
        <v>5769</v>
      </c>
      <c r="D73" s="160">
        <v>20.75</v>
      </c>
      <c r="E73" s="35">
        <v>1015.2422360894436</v>
      </c>
      <c r="F73" s="34">
        <v>6865.7950476685737</v>
      </c>
      <c r="G73" s="35">
        <v>8861.1729485179403</v>
      </c>
      <c r="H73" s="34">
        <v>14369.007652972787</v>
      </c>
      <c r="I73" s="35">
        <v>11.457199199111061</v>
      </c>
      <c r="J73" s="34">
        <v>47.781970846456595</v>
      </c>
      <c r="K73" s="35">
        <v>-7845.9307124284969</v>
      </c>
      <c r="L73" s="34">
        <v>-7505.8011007106943</v>
      </c>
      <c r="M73" s="123">
        <v>3826.1815132605302</v>
      </c>
      <c r="N73" s="35">
        <v>4169.5094470445483</v>
      </c>
      <c r="O73" s="34">
        <v>4169.5094470445483</v>
      </c>
      <c r="P73" s="35">
        <v>7995.690960305079</v>
      </c>
      <c r="Q73" s="34">
        <v>7985.3614439244238</v>
      </c>
      <c r="R73" s="130">
        <v>258.46573582943319</v>
      </c>
      <c r="S73" s="34">
        <v>550.15044028427803</v>
      </c>
      <c r="T73" s="35">
        <v>404.43098110591092</v>
      </c>
      <c r="U73" s="34">
        <v>611.07780724562315</v>
      </c>
      <c r="V73" s="35">
        <v>63.908490670685566</v>
      </c>
      <c r="W73" s="34">
        <v>90.029523861131594</v>
      </c>
      <c r="X73" s="35">
        <v>-145.96524527647773</v>
      </c>
      <c r="Y73" s="34">
        <v>-55.87122378228463</v>
      </c>
      <c r="Z73" s="90">
        <v>254.57130698561278</v>
      </c>
      <c r="AA73" s="91">
        <v>569.82287571502854</v>
      </c>
      <c r="AB73" s="90">
        <v>101.52979881744508</v>
      </c>
      <c r="AC73" s="91">
        <v>96.547622731701495</v>
      </c>
      <c r="AD73" s="90">
        <v>21.308849020627491</v>
      </c>
      <c r="AE73" s="91">
        <v>-83.455640492286363</v>
      </c>
      <c r="AF73" s="96">
        <v>0.68915548144020122</v>
      </c>
      <c r="AG73" s="97">
        <v>0.78751894497308528</v>
      </c>
      <c r="AH73" s="90">
        <v>346.27001040041603</v>
      </c>
      <c r="AI73" s="91">
        <v>866.73131565262611</v>
      </c>
      <c r="AJ73" s="90">
        <v>13.348119729912954</v>
      </c>
      <c r="AK73" s="91">
        <v>20.421117126603324</v>
      </c>
      <c r="AL73" s="106">
        <v>3101.1846749869997</v>
      </c>
      <c r="AM73" s="107">
        <v>5699.123830819899</v>
      </c>
      <c r="AN73" s="106">
        <v>5643.7319102097417</v>
      </c>
      <c r="AO73" s="107">
        <v>8265.7729901196035</v>
      </c>
      <c r="AP73" s="106">
        <v>179.68801525394349</v>
      </c>
      <c r="AQ73" s="107">
        <v>26.767046281851272</v>
      </c>
      <c r="AR73" s="122">
        <v>65.964611390014198</v>
      </c>
      <c r="AS73" s="115">
        <v>50.304421184176896</v>
      </c>
      <c r="AT73" s="114">
        <v>44.724996110207684</v>
      </c>
      <c r="AU73" s="115">
        <v>50.965730954150267</v>
      </c>
      <c r="AV73" s="106">
        <v>984.70656092910394</v>
      </c>
      <c r="AW73" s="107">
        <v>763.23874501646719</v>
      </c>
      <c r="AX73" s="151"/>
      <c r="AZ73"/>
      <c r="BA73"/>
      <c r="BB73"/>
    </row>
    <row r="74" spans="1:54" ht="15.6" customHeight="1" x14ac:dyDescent="0.2">
      <c r="A74" s="1">
        <v>179</v>
      </c>
      <c r="B74" s="39" t="s">
        <v>27</v>
      </c>
      <c r="C74" s="146">
        <v>145887</v>
      </c>
      <c r="D74" s="160">
        <v>20</v>
      </c>
      <c r="E74" s="35">
        <v>1404.6380360827216</v>
      </c>
      <c r="F74" s="34">
        <v>4959.3205753082866</v>
      </c>
      <c r="G74" s="35">
        <v>7045.2189323243329</v>
      </c>
      <c r="H74" s="34">
        <v>10166.46420764016</v>
      </c>
      <c r="I74" s="35">
        <v>19.937464677471823</v>
      </c>
      <c r="J74" s="34">
        <v>48.781173808503915</v>
      </c>
      <c r="K74" s="35">
        <v>-5616.4527607668942</v>
      </c>
      <c r="L74" s="34">
        <v>-5190.3319554860955</v>
      </c>
      <c r="M74" s="123">
        <v>4161.1277420880542</v>
      </c>
      <c r="N74" s="35">
        <v>1512.93872654863</v>
      </c>
      <c r="O74" s="34">
        <v>2194.800010076292</v>
      </c>
      <c r="P74" s="35">
        <v>5674.0664686366845</v>
      </c>
      <c r="Q74" s="34">
        <v>6319.7622843022327</v>
      </c>
      <c r="R74" s="130">
        <v>94.121365920198514</v>
      </c>
      <c r="S74" s="34">
        <v>1045.0455951524125</v>
      </c>
      <c r="T74" s="35">
        <v>427.53239623818433</v>
      </c>
      <c r="U74" s="34">
        <v>958.47907366660502</v>
      </c>
      <c r="V74" s="35">
        <v>22.015025469031865</v>
      </c>
      <c r="W74" s="34">
        <v>109.0316548231619</v>
      </c>
      <c r="X74" s="35">
        <v>23.111511101057669</v>
      </c>
      <c r="Y74" s="34">
        <v>473.86375749724095</v>
      </c>
      <c r="Z74" s="90">
        <v>622.28021729146519</v>
      </c>
      <c r="AA74" s="91">
        <v>1323.9426478712976</v>
      </c>
      <c r="AB74" s="90">
        <v>15.125238325889717</v>
      </c>
      <c r="AC74" s="91">
        <v>78.934355414314211</v>
      </c>
      <c r="AD74" s="90">
        <v>-5.4370224214631877</v>
      </c>
      <c r="AE74" s="91">
        <v>365.08067600265957</v>
      </c>
      <c r="AF74" s="96">
        <v>0.39840608192248755</v>
      </c>
      <c r="AG74" s="97">
        <v>1.0403460792024892</v>
      </c>
      <c r="AH74" s="90">
        <v>251.58817002200334</v>
      </c>
      <c r="AI74" s="91">
        <v>521.86065317677378</v>
      </c>
      <c r="AJ74" s="90">
        <v>11.433651477880199</v>
      </c>
      <c r="AK74" s="91">
        <v>15.251752870461178</v>
      </c>
      <c r="AL74" s="106">
        <v>2327.0450001028194</v>
      </c>
      <c r="AM74" s="107">
        <v>8002.9295038625787</v>
      </c>
      <c r="AN74" s="106">
        <v>3581.9030622330984</v>
      </c>
      <c r="AO74" s="107">
        <v>9145.9317340818561</v>
      </c>
      <c r="AP74" s="106">
        <v>1037.6569670361307</v>
      </c>
      <c r="AQ74" s="107">
        <v>3.5167794251715372</v>
      </c>
      <c r="AR74" s="122">
        <v>51.113142583056124</v>
      </c>
      <c r="AS74" s="115">
        <v>29.687174293433475</v>
      </c>
      <c r="AT74" s="114">
        <v>47.392569438816736</v>
      </c>
      <c r="AU74" s="115">
        <v>90.790650315766428</v>
      </c>
      <c r="AV74" s="106">
        <v>695.89772543132699</v>
      </c>
      <c r="AW74" s="107">
        <v>1094.8370847985084</v>
      </c>
      <c r="AX74" s="151"/>
      <c r="AZ74"/>
      <c r="BA74"/>
      <c r="BB74"/>
    </row>
    <row r="75" spans="1:54" ht="15.6" customHeight="1" x14ac:dyDescent="0.2">
      <c r="A75" s="1">
        <v>181</v>
      </c>
      <c r="B75" s="38" t="s">
        <v>130</v>
      </c>
      <c r="C75" s="146">
        <v>1683</v>
      </c>
      <c r="D75" s="160">
        <v>22.5</v>
      </c>
      <c r="E75" s="35">
        <v>403.02578134284016</v>
      </c>
      <c r="F75" s="34">
        <v>6368.6075103980984</v>
      </c>
      <c r="G75" s="35">
        <v>7272.4002436125966</v>
      </c>
      <c r="H75" s="34">
        <v>13078.506013071896</v>
      </c>
      <c r="I75" s="35">
        <v>5.5418536912461711</v>
      </c>
      <c r="J75" s="34">
        <v>48.695221793932042</v>
      </c>
      <c r="K75" s="35">
        <v>-6869.3744622697568</v>
      </c>
      <c r="L75" s="34">
        <v>-6709.8985026737964</v>
      </c>
      <c r="M75" s="123">
        <v>3912.6836125965533</v>
      </c>
      <c r="N75" s="35">
        <v>3390.3862150920972</v>
      </c>
      <c r="O75" s="34">
        <v>3390.3862150920972</v>
      </c>
      <c r="P75" s="35">
        <v>7303.0698276886505</v>
      </c>
      <c r="Q75" s="34">
        <v>7300.3799643493767</v>
      </c>
      <c r="R75" s="130">
        <v>356.86882352941177</v>
      </c>
      <c r="S75" s="34">
        <v>502.02426619132501</v>
      </c>
      <c r="T75" s="35">
        <v>630.63109328579912</v>
      </c>
      <c r="U75" s="34">
        <v>735.22312537136065</v>
      </c>
      <c r="V75" s="35">
        <v>56.58915764365593</v>
      </c>
      <c r="W75" s="34">
        <v>68.281892784282718</v>
      </c>
      <c r="X75" s="35">
        <v>-273.76226975638741</v>
      </c>
      <c r="Y75" s="34">
        <v>-233.19885918003564</v>
      </c>
      <c r="Z75" s="90">
        <v>3029.6268568033274</v>
      </c>
      <c r="AA75" s="91">
        <v>3245.2031194295896</v>
      </c>
      <c r="AB75" s="90">
        <v>11.779299577042877</v>
      </c>
      <c r="AC75" s="91">
        <v>15.469733256005433</v>
      </c>
      <c r="AD75" s="90">
        <v>-2547.8246821152707</v>
      </c>
      <c r="AE75" s="91">
        <v>-2806.4184076054662</v>
      </c>
      <c r="AF75" s="96">
        <v>0.43596289126759263</v>
      </c>
      <c r="AG75" s="97">
        <v>0.53560473221535099</v>
      </c>
      <c r="AH75" s="90">
        <v>155.25325014854425</v>
      </c>
      <c r="AI75" s="91">
        <v>663.01347593582886</v>
      </c>
      <c r="AJ75" s="90">
        <v>4.9362389238283626</v>
      </c>
      <c r="AK75" s="91">
        <v>13.80014522248122</v>
      </c>
      <c r="AL75" s="106">
        <v>7191.1905169340471</v>
      </c>
      <c r="AM75" s="107">
        <v>7980.6503208556151</v>
      </c>
      <c r="AN75" s="106">
        <v>7238.0268865121807</v>
      </c>
      <c r="AO75" s="107">
        <v>8626.443172905525</v>
      </c>
      <c r="AP75" s="106">
        <v>289.43366607248959</v>
      </c>
      <c r="AQ75" s="107">
        <v>29.708853238265004</v>
      </c>
      <c r="AR75" s="122">
        <v>21.298942674006728</v>
      </c>
      <c r="AS75" s="115">
        <v>14.759441558027225</v>
      </c>
      <c r="AT75" s="114">
        <v>106.48264687433189</v>
      </c>
      <c r="AU75" s="115">
        <v>73.322292160888765</v>
      </c>
      <c r="AV75" s="106">
        <v>117.30125371360666</v>
      </c>
      <c r="AW75" s="107">
        <v>-426.12487819370165</v>
      </c>
      <c r="AX75" s="151"/>
      <c r="AZ75"/>
      <c r="BA75"/>
      <c r="BB75"/>
    </row>
    <row r="76" spans="1:54" ht="15.6" customHeight="1" x14ac:dyDescent="0.2">
      <c r="A76" s="1">
        <v>182</v>
      </c>
      <c r="B76" s="40" t="s">
        <v>11</v>
      </c>
      <c r="C76" s="146">
        <v>19347</v>
      </c>
      <c r="D76" s="160">
        <v>20.999999999999996</v>
      </c>
      <c r="E76" s="35">
        <v>2616.8128242104722</v>
      </c>
      <c r="F76" s="34">
        <v>4025.1475122758052</v>
      </c>
      <c r="G76" s="35">
        <v>9766.9877205768335</v>
      </c>
      <c r="H76" s="34">
        <v>11701.200823900346</v>
      </c>
      <c r="I76" s="35">
        <v>26.792424635667757</v>
      </c>
      <c r="J76" s="34">
        <v>34.399439620369733</v>
      </c>
      <c r="K76" s="35">
        <v>-7134.7912342998907</v>
      </c>
      <c r="L76" s="34">
        <v>-7678.6989507417165</v>
      </c>
      <c r="M76" s="123">
        <v>4709.0416457331885</v>
      </c>
      <c r="N76" s="35">
        <v>2443.3782498578589</v>
      </c>
      <c r="O76" s="34">
        <v>3245.6727213521476</v>
      </c>
      <c r="P76" s="35">
        <v>7152.4198955910479</v>
      </c>
      <c r="Q76" s="34">
        <v>7954.7143670853366</v>
      </c>
      <c r="R76" s="130">
        <v>44.314941851449838</v>
      </c>
      <c r="S76" s="34">
        <v>193.56290019124413</v>
      </c>
      <c r="T76" s="35">
        <v>446.11479195740947</v>
      </c>
      <c r="U76" s="34">
        <v>698.64916369462958</v>
      </c>
      <c r="V76" s="35">
        <v>9.9335289146118662</v>
      </c>
      <c r="W76" s="34">
        <v>27.70530764935517</v>
      </c>
      <c r="X76" s="35">
        <v>-401.79985010595959</v>
      </c>
      <c r="Y76" s="34">
        <v>-505.08626350338551</v>
      </c>
      <c r="Z76" s="90">
        <v>340.89910270326152</v>
      </c>
      <c r="AA76" s="91">
        <v>639.20907117382546</v>
      </c>
      <c r="AB76" s="90">
        <v>12.9994304766546</v>
      </c>
      <c r="AC76" s="91">
        <v>30.281625984404553</v>
      </c>
      <c r="AD76" s="90">
        <v>-205.72041195017314</v>
      </c>
      <c r="AE76" s="91">
        <v>-315.88664754225459</v>
      </c>
      <c r="AF76" s="96">
        <v>0.25916298974582291</v>
      </c>
      <c r="AG76" s="97">
        <v>0.62649141645186635</v>
      </c>
      <c r="AH76" s="90">
        <v>340.27969400940714</v>
      </c>
      <c r="AI76" s="91">
        <v>572.37532899157497</v>
      </c>
      <c r="AJ76" s="90">
        <v>11.945373224884126</v>
      </c>
      <c r="AK76" s="91">
        <v>16.308533811964868</v>
      </c>
      <c r="AL76" s="106">
        <v>1636.6327585672198</v>
      </c>
      <c r="AM76" s="107">
        <v>2597.1157512792679</v>
      </c>
      <c r="AN76" s="106">
        <v>1984.1338698506231</v>
      </c>
      <c r="AO76" s="107">
        <v>3394.235097948002</v>
      </c>
      <c r="AP76" s="106">
        <v>321.78572440171604</v>
      </c>
      <c r="AQ76" s="107">
        <v>17.699940042383833</v>
      </c>
      <c r="AR76" s="122">
        <v>60.16985284835166</v>
      </c>
      <c r="AS76" s="115">
        <v>52.447920815641737</v>
      </c>
      <c r="AT76" s="114">
        <v>28.781612121201686</v>
      </c>
      <c r="AU76" s="115">
        <v>36.062201812107411</v>
      </c>
      <c r="AV76" s="106">
        <v>-181.63527316896676</v>
      </c>
      <c r="AW76" s="107">
        <v>149.75618545510929</v>
      </c>
      <c r="AX76" s="151"/>
      <c r="AZ76"/>
      <c r="BA76"/>
      <c r="BB76"/>
    </row>
    <row r="77" spans="1:54" ht="15.6" customHeight="1" x14ac:dyDescent="0.2">
      <c r="A77" s="1">
        <v>186</v>
      </c>
      <c r="B77" s="38" t="s">
        <v>131</v>
      </c>
      <c r="C77" s="146">
        <v>45630</v>
      </c>
      <c r="D77" s="160">
        <v>20.25</v>
      </c>
      <c r="E77" s="35">
        <v>927.02466053035278</v>
      </c>
      <c r="F77" s="34">
        <v>6002.4928437431508</v>
      </c>
      <c r="G77" s="35">
        <v>6630.0719647161959</v>
      </c>
      <c r="H77" s="34">
        <v>11626.676477975016</v>
      </c>
      <c r="I77" s="35">
        <v>13.982120638565871</v>
      </c>
      <c r="J77" s="34">
        <v>51.626901764351729</v>
      </c>
      <c r="K77" s="35">
        <v>-5664.151291694061</v>
      </c>
      <c r="L77" s="34">
        <v>-5633.9975018628093</v>
      </c>
      <c r="M77" s="123">
        <v>5062.4470918255538</v>
      </c>
      <c r="N77" s="35">
        <v>984.54882752575065</v>
      </c>
      <c r="O77" s="34">
        <v>1340.3941553802324</v>
      </c>
      <c r="P77" s="35">
        <v>6046.9959193513041</v>
      </c>
      <c r="Q77" s="34">
        <v>6379.598881218496</v>
      </c>
      <c r="R77" s="130">
        <v>387.12209335963183</v>
      </c>
      <c r="S77" s="34">
        <v>690.75122353714653</v>
      </c>
      <c r="T77" s="35">
        <v>473.9275595003287</v>
      </c>
      <c r="U77" s="34">
        <v>780.18053210607059</v>
      </c>
      <c r="V77" s="35">
        <v>81.683811337525171</v>
      </c>
      <c r="W77" s="34">
        <v>88.537357074584705</v>
      </c>
      <c r="X77" s="35">
        <v>-86.805465921542847</v>
      </c>
      <c r="Y77" s="34">
        <v>-89.429308568923958</v>
      </c>
      <c r="Z77" s="90">
        <v>1227.9238788078019</v>
      </c>
      <c r="AA77" s="91">
        <v>1600.8113392504931</v>
      </c>
      <c r="AB77" s="90">
        <v>31.526554702681644</v>
      </c>
      <c r="AC77" s="91">
        <v>43.15007062984445</v>
      </c>
      <c r="AD77" s="90">
        <v>-730.18482051282047</v>
      </c>
      <c r="AE77" s="91">
        <v>-867.40007451238216</v>
      </c>
      <c r="AF77" s="96">
        <v>0.57615530920626878</v>
      </c>
      <c r="AG77" s="97">
        <v>0.55851693055938512</v>
      </c>
      <c r="AH77" s="90">
        <v>16.316321060705675</v>
      </c>
      <c r="AI77" s="91">
        <v>649.37156169186937</v>
      </c>
      <c r="AJ77" s="90">
        <v>0.73521106256864521</v>
      </c>
      <c r="AK77" s="91">
        <v>17.25024117192509</v>
      </c>
      <c r="AL77" s="106">
        <v>5509.7763013368394</v>
      </c>
      <c r="AM77" s="107">
        <v>10343.948722770108</v>
      </c>
      <c r="AN77" s="106">
        <v>6347.2777477536711</v>
      </c>
      <c r="AO77" s="107">
        <v>11661.45913258821</v>
      </c>
      <c r="AP77" s="106">
        <v>109.37948805610344</v>
      </c>
      <c r="AQ77" s="107">
        <v>0</v>
      </c>
      <c r="AR77" s="122">
        <v>28.741731006707095</v>
      </c>
      <c r="AS77" s="115">
        <v>16.232498251207943</v>
      </c>
      <c r="AT77" s="114">
        <v>92.083584989664431</v>
      </c>
      <c r="AU77" s="115">
        <v>98.625368618298779</v>
      </c>
      <c r="AV77" s="106">
        <v>227.3586269997808</v>
      </c>
      <c r="AW77" s="107">
        <v>37.68041222879684</v>
      </c>
      <c r="AX77" s="151"/>
      <c r="AZ77"/>
      <c r="BA77"/>
      <c r="BB77" s="240"/>
    </row>
    <row r="78" spans="1:54" ht="15.6" customHeight="1" x14ac:dyDescent="0.2">
      <c r="A78" s="1">
        <v>202</v>
      </c>
      <c r="B78" s="38" t="s">
        <v>132</v>
      </c>
      <c r="C78" s="146">
        <v>35848</v>
      </c>
      <c r="D78" s="160">
        <v>20.25</v>
      </c>
      <c r="E78" s="35">
        <v>1079.6405830171836</v>
      </c>
      <c r="F78" s="34">
        <v>2611.6376442200399</v>
      </c>
      <c r="G78" s="35">
        <v>6526.7226966636908</v>
      </c>
      <c r="H78" s="34">
        <v>8119.4679025329169</v>
      </c>
      <c r="I78" s="35">
        <v>16.541848538609901</v>
      </c>
      <c r="J78" s="34">
        <v>32.165132931990826</v>
      </c>
      <c r="K78" s="35">
        <v>-5440.0632096630216</v>
      </c>
      <c r="L78" s="34">
        <v>-5508.6469842111137</v>
      </c>
      <c r="M78" s="123">
        <v>4953.971886855612</v>
      </c>
      <c r="N78" s="35">
        <v>1151.4147511716135</v>
      </c>
      <c r="O78" s="34">
        <v>1303.8960008926581</v>
      </c>
      <c r="P78" s="35">
        <v>6105.3866380272257</v>
      </c>
      <c r="Q78" s="34">
        <v>6257.8678877482698</v>
      </c>
      <c r="R78" s="130">
        <v>608.60063546083461</v>
      </c>
      <c r="S78" s="34">
        <v>681.14817869895114</v>
      </c>
      <c r="T78" s="35">
        <v>334.76631750725284</v>
      </c>
      <c r="U78" s="34">
        <v>468.16826266458378</v>
      </c>
      <c r="V78" s="35">
        <v>181.79864688676423</v>
      </c>
      <c r="W78" s="34">
        <v>145.49217301108587</v>
      </c>
      <c r="X78" s="35">
        <v>273.83431795358183</v>
      </c>
      <c r="Y78" s="34">
        <v>212.97991603436733</v>
      </c>
      <c r="Z78" s="90">
        <v>530.98858011604557</v>
      </c>
      <c r="AA78" s="91">
        <v>896.97444711002015</v>
      </c>
      <c r="AB78" s="90">
        <v>114.61652062796288</v>
      </c>
      <c r="AC78" s="91">
        <v>75.938415067849036</v>
      </c>
      <c r="AD78" s="90">
        <v>85.184211950457481</v>
      </c>
      <c r="AE78" s="91">
        <v>-206.57356086810978</v>
      </c>
      <c r="AF78" s="96">
        <v>1.7233140124332069</v>
      </c>
      <c r="AG78" s="97">
        <v>1.2888053582645962</v>
      </c>
      <c r="AH78" s="90">
        <v>859.87109294800268</v>
      </c>
      <c r="AI78" s="91">
        <v>1148.18796306628</v>
      </c>
      <c r="AJ78" s="90">
        <v>43.078624350573698</v>
      </c>
      <c r="AK78" s="91">
        <v>44.607428845151595</v>
      </c>
      <c r="AL78" s="106">
        <v>2604.7478241463959</v>
      </c>
      <c r="AM78" s="107">
        <v>4095.2201972216021</v>
      </c>
      <c r="AN78" s="106">
        <v>2622.5172952465969</v>
      </c>
      <c r="AO78" s="107">
        <v>4263.7372693037269</v>
      </c>
      <c r="AP78" s="106">
        <v>18.719802499442089</v>
      </c>
      <c r="AQ78" s="107">
        <v>0</v>
      </c>
      <c r="AR78" s="122">
        <v>44.209463501298814</v>
      </c>
      <c r="AS78" s="115">
        <v>34.175363689253452</v>
      </c>
      <c r="AT78" s="114">
        <v>58.999284640297773</v>
      </c>
      <c r="AU78" s="115">
        <v>67.941464894067536</v>
      </c>
      <c r="AV78" s="106">
        <v>1238.4642755523319</v>
      </c>
      <c r="AW78" s="107">
        <v>1008.4154895670609</v>
      </c>
      <c r="AX78" s="151"/>
      <c r="AZ78"/>
      <c r="BA78"/>
      <c r="BB78"/>
    </row>
    <row r="79" spans="1:54" ht="15.6" customHeight="1" x14ac:dyDescent="0.2">
      <c r="A79" s="1">
        <v>204</v>
      </c>
      <c r="B79" s="38" t="s">
        <v>133</v>
      </c>
      <c r="C79" s="146">
        <v>2689</v>
      </c>
      <c r="D79" s="160">
        <v>22</v>
      </c>
      <c r="E79" s="35">
        <v>876.21506507995537</v>
      </c>
      <c r="F79" s="34">
        <v>5433.9410970621047</v>
      </c>
      <c r="G79" s="35">
        <v>9422.0262067683143</v>
      </c>
      <c r="H79" s="34">
        <v>13838.324927482334</v>
      </c>
      <c r="I79" s="35">
        <v>9.2996458070826229</v>
      </c>
      <c r="J79" s="34">
        <v>39.26733275550226</v>
      </c>
      <c r="K79" s="35">
        <v>-8545.8111416883603</v>
      </c>
      <c r="L79" s="34">
        <v>-8400.8976162142062</v>
      </c>
      <c r="M79" s="123">
        <v>4079.1220193380436</v>
      </c>
      <c r="N79" s="35">
        <v>4630.9721085905539</v>
      </c>
      <c r="O79" s="34">
        <v>4813.8233804388246</v>
      </c>
      <c r="P79" s="35">
        <v>8710.094127928598</v>
      </c>
      <c r="Q79" s="34">
        <v>8884.4557493491993</v>
      </c>
      <c r="R79" s="130">
        <v>200.57937523242839</v>
      </c>
      <c r="S79" s="34">
        <v>475.09114168836004</v>
      </c>
      <c r="T79" s="35">
        <v>252.02978430643361</v>
      </c>
      <c r="U79" s="34">
        <v>581.21346597248044</v>
      </c>
      <c r="V79" s="35">
        <v>79.585583816772782</v>
      </c>
      <c r="W79" s="34">
        <v>81.741248182101629</v>
      </c>
      <c r="X79" s="35">
        <v>-51.450409074005201</v>
      </c>
      <c r="Y79" s="34">
        <v>-106.41551506136111</v>
      </c>
      <c r="Z79" s="90">
        <v>1348.2788545927854</v>
      </c>
      <c r="AA79" s="91">
        <v>1934.1403421346224</v>
      </c>
      <c r="AB79" s="90">
        <v>14.876698136232989</v>
      </c>
      <c r="AC79" s="91">
        <v>24.563426517644711</v>
      </c>
      <c r="AD79" s="90">
        <v>-1146.4820193380438</v>
      </c>
      <c r="AE79" s="91">
        <v>-1486.2812867236892</v>
      </c>
      <c r="AF79" s="96">
        <v>0.53317537992628161</v>
      </c>
      <c r="AG79" s="97">
        <v>0.55165165970660579</v>
      </c>
      <c r="AH79" s="90">
        <v>310.44444775009299</v>
      </c>
      <c r="AI79" s="91">
        <v>1290.6220230568986</v>
      </c>
      <c r="AJ79" s="90">
        <v>10.313340491183634</v>
      </c>
      <c r="AK79" s="91">
        <v>29.454002068821087</v>
      </c>
      <c r="AL79" s="106">
        <v>3235.6578653774636</v>
      </c>
      <c r="AM79" s="107">
        <v>7380.5767274079581</v>
      </c>
      <c r="AN79" s="106">
        <v>3248.674228337672</v>
      </c>
      <c r="AO79" s="107">
        <v>7716.1921978430646</v>
      </c>
      <c r="AP79" s="106">
        <v>188.54592785422091</v>
      </c>
      <c r="AQ79" s="107">
        <v>0.32563034585347711</v>
      </c>
      <c r="AR79" s="122">
        <v>44.734699524662453</v>
      </c>
      <c r="AS79" s="115">
        <v>29.806966420182668</v>
      </c>
      <c r="AT79" s="114">
        <v>44.49566335682033</v>
      </c>
      <c r="AU79" s="115">
        <v>64.968960013752096</v>
      </c>
      <c r="AV79" s="106">
        <v>355.20380066939384</v>
      </c>
      <c r="AW79" s="107">
        <v>770.17356266269985</v>
      </c>
      <c r="AX79" s="151"/>
      <c r="AZ79"/>
      <c r="BA79"/>
      <c r="BB79" s="240"/>
    </row>
    <row r="80" spans="1:54" ht="15.6" customHeight="1" x14ac:dyDescent="0.2">
      <c r="A80" s="1">
        <v>205</v>
      </c>
      <c r="B80" s="38" t="s">
        <v>134</v>
      </c>
      <c r="C80" s="146">
        <v>36297</v>
      </c>
      <c r="D80" s="160">
        <v>21</v>
      </c>
      <c r="E80" s="35">
        <v>1125.8321913656775</v>
      </c>
      <c r="F80" s="34">
        <v>8372.5277130341346</v>
      </c>
      <c r="G80" s="35">
        <v>8554.9559462214511</v>
      </c>
      <c r="H80" s="34">
        <v>14106.998689423368</v>
      </c>
      <c r="I80" s="35">
        <v>13.159999869583602</v>
      </c>
      <c r="J80" s="34">
        <v>59.350170063540041</v>
      </c>
      <c r="K80" s="35">
        <v>-7406.023502493319</v>
      </c>
      <c r="L80" s="34">
        <v>-5739.9829280656804</v>
      </c>
      <c r="M80" s="123">
        <v>4273.5584698459925</v>
      </c>
      <c r="N80" s="35">
        <v>3434.776870540265</v>
      </c>
      <c r="O80" s="34">
        <v>3840.4026798357991</v>
      </c>
      <c r="P80" s="35">
        <v>7708.3353403862584</v>
      </c>
      <c r="Q80" s="34">
        <v>8077.5988632669369</v>
      </c>
      <c r="R80" s="130">
        <v>399.61505468771526</v>
      </c>
      <c r="S80" s="34">
        <v>1984.8614036972754</v>
      </c>
      <c r="T80" s="35">
        <v>462.64102102102106</v>
      </c>
      <c r="U80" s="34">
        <v>1399.3618648924153</v>
      </c>
      <c r="V80" s="35">
        <v>86.376917854320126</v>
      </c>
      <c r="W80" s="34">
        <v>141.84046696526732</v>
      </c>
      <c r="X80" s="35">
        <v>-11.994228173127256</v>
      </c>
      <c r="Y80" s="34">
        <v>696.68018734330667</v>
      </c>
      <c r="Z80" s="90">
        <v>486.31265641788571</v>
      </c>
      <c r="AA80" s="91">
        <v>1541.0204405322754</v>
      </c>
      <c r="AB80" s="90">
        <v>82.172456220084129</v>
      </c>
      <c r="AC80" s="91">
        <v>128.80175703650599</v>
      </c>
      <c r="AD80" s="90">
        <v>-48.816068821114698</v>
      </c>
      <c r="AE80" s="91">
        <v>525.62702179243468</v>
      </c>
      <c r="AF80" s="96">
        <v>0.77749299690059914</v>
      </c>
      <c r="AG80" s="97">
        <v>0.86339619129801992</v>
      </c>
      <c r="AH80" s="90">
        <v>5471.853845772378</v>
      </c>
      <c r="AI80" s="91">
        <v>7530.6747921315809</v>
      </c>
      <c r="AJ80" s="90">
        <v>201.92353935759127</v>
      </c>
      <c r="AK80" s="91">
        <v>159.86056777514133</v>
      </c>
      <c r="AL80" s="106">
        <v>4223.6115163787645</v>
      </c>
      <c r="AM80" s="107">
        <v>18513.131352453373</v>
      </c>
      <c r="AN80" s="106">
        <v>4388.3817896795881</v>
      </c>
      <c r="AO80" s="107">
        <v>18903.259994765409</v>
      </c>
      <c r="AP80" s="106">
        <v>158.48389674077748</v>
      </c>
      <c r="AQ80" s="107">
        <v>0</v>
      </c>
      <c r="AR80" s="122">
        <v>64.125886554911901</v>
      </c>
      <c r="AS80" s="115">
        <v>23.715298846349835</v>
      </c>
      <c r="AT80" s="114">
        <v>59.519751073795952</v>
      </c>
      <c r="AU80" s="115">
        <v>147.6980983962998</v>
      </c>
      <c r="AV80" s="106">
        <v>4826.8673923464758</v>
      </c>
      <c r="AW80" s="107">
        <v>3534.6292814833182</v>
      </c>
      <c r="AX80" s="151"/>
      <c r="AZ80"/>
      <c r="BA80"/>
      <c r="BB80"/>
    </row>
    <row r="81" spans="1:54" ht="15.6" customHeight="1" x14ac:dyDescent="0.2">
      <c r="A81" s="1">
        <v>208</v>
      </c>
      <c r="B81" s="38" t="s">
        <v>135</v>
      </c>
      <c r="C81" s="146">
        <v>12335</v>
      </c>
      <c r="D81" s="160">
        <v>21</v>
      </c>
      <c r="E81" s="35">
        <v>1966.6322156465342</v>
      </c>
      <c r="F81" s="34">
        <v>3590.9654535873528</v>
      </c>
      <c r="G81" s="35">
        <v>8367.1857332792861</v>
      </c>
      <c r="H81" s="34">
        <v>10149.761610052696</v>
      </c>
      <c r="I81" s="35">
        <v>23.504106139589272</v>
      </c>
      <c r="J81" s="34">
        <v>35.37980094065194</v>
      </c>
      <c r="K81" s="35">
        <v>-6384.4336489663565</v>
      </c>
      <c r="L81" s="34">
        <v>-6533.0835776246458</v>
      </c>
      <c r="M81" s="123">
        <v>3847.1761232265908</v>
      </c>
      <c r="N81" s="35">
        <v>3215.5012565869479</v>
      </c>
      <c r="O81" s="34">
        <v>2949.0323194162947</v>
      </c>
      <c r="P81" s="35">
        <v>7062.6773798135382</v>
      </c>
      <c r="Q81" s="34">
        <v>7403.6768779894601</v>
      </c>
      <c r="R81" s="130">
        <v>770.99056100526957</v>
      </c>
      <c r="S81" s="34">
        <v>918.63282691528173</v>
      </c>
      <c r="T81" s="35">
        <v>508.718429671666</v>
      </c>
      <c r="U81" s="34">
        <v>748.2528933927847</v>
      </c>
      <c r="V81" s="35">
        <v>151.4997969344214</v>
      </c>
      <c r="W81" s="34">
        <v>122.77036748230232</v>
      </c>
      <c r="X81" s="35">
        <v>261.9889582488853</v>
      </c>
      <c r="Y81" s="34">
        <v>170.37993352249697</v>
      </c>
      <c r="Z81" s="90">
        <v>561.51645074989869</v>
      </c>
      <c r="AA81" s="91">
        <v>906.27891771382235</v>
      </c>
      <c r="AB81" s="90">
        <v>137.30507093347322</v>
      </c>
      <c r="AC81" s="91">
        <v>101.36314648393491</v>
      </c>
      <c r="AD81" s="90">
        <v>283.63634373733277</v>
      </c>
      <c r="AE81" s="91">
        <v>108.65372598297527</v>
      </c>
      <c r="AF81" s="96">
        <v>1.8232727095669126</v>
      </c>
      <c r="AG81" s="97">
        <v>1.4112783739851118</v>
      </c>
      <c r="AH81" s="90">
        <v>1679.0138038102959</v>
      </c>
      <c r="AI81" s="91">
        <v>2231.6366055938388</v>
      </c>
      <c r="AJ81" s="90">
        <v>65.322265473409914</v>
      </c>
      <c r="AK81" s="91">
        <v>69.937728554912681</v>
      </c>
      <c r="AL81" s="106">
        <v>3339.8455289825702</v>
      </c>
      <c r="AM81" s="107">
        <v>5149.4653417105801</v>
      </c>
      <c r="AN81" s="106">
        <v>5725.0430863396841</v>
      </c>
      <c r="AO81" s="107">
        <v>7570.0065229023112</v>
      </c>
      <c r="AP81" s="106">
        <v>590.56436967977299</v>
      </c>
      <c r="AQ81" s="107">
        <v>5.8316805837049044</v>
      </c>
      <c r="AR81" s="122">
        <v>55.039810250591678</v>
      </c>
      <c r="AS81" s="115">
        <v>46.078114847940228</v>
      </c>
      <c r="AT81" s="114">
        <v>54.622501627202283</v>
      </c>
      <c r="AU81" s="115">
        <v>68.859034852923173</v>
      </c>
      <c r="AV81" s="106">
        <v>1828.8364102148355</v>
      </c>
      <c r="AW81" s="107">
        <v>2280.1717040940412</v>
      </c>
      <c r="AX81" s="151"/>
      <c r="AZ81"/>
      <c r="BA81"/>
      <c r="BB81" s="240"/>
    </row>
    <row r="82" spans="1:54" ht="15.6" customHeight="1" x14ac:dyDescent="0.2">
      <c r="A82" s="1">
        <v>211</v>
      </c>
      <c r="B82" s="39" t="s">
        <v>136</v>
      </c>
      <c r="C82" s="146">
        <v>32959</v>
      </c>
      <c r="D82" s="160">
        <v>21</v>
      </c>
      <c r="E82" s="35">
        <v>1511.2276485937073</v>
      </c>
      <c r="F82" s="34">
        <v>4084.9253973118111</v>
      </c>
      <c r="G82" s="35">
        <v>7225.9827622197281</v>
      </c>
      <c r="H82" s="34">
        <v>9508.9545535362122</v>
      </c>
      <c r="I82" s="35">
        <v>20.913800908784314</v>
      </c>
      <c r="J82" s="34">
        <v>42.958722479041612</v>
      </c>
      <c r="K82" s="35">
        <v>-5714.7551136260199</v>
      </c>
      <c r="L82" s="34">
        <v>-5419.6667137959284</v>
      </c>
      <c r="M82" s="123">
        <v>4647.9634533814742</v>
      </c>
      <c r="N82" s="35">
        <v>1511.65969841318</v>
      </c>
      <c r="O82" s="34">
        <v>1513.3783388452321</v>
      </c>
      <c r="P82" s="35">
        <v>6159.6231517946544</v>
      </c>
      <c r="Q82" s="34">
        <v>6152.6981346521434</v>
      </c>
      <c r="R82" s="130">
        <v>440.17079492703056</v>
      </c>
      <c r="S82" s="34">
        <v>692.77815073272859</v>
      </c>
      <c r="T82" s="35">
        <v>444.93061318607965</v>
      </c>
      <c r="U82" s="34">
        <v>677.5977514487696</v>
      </c>
      <c r="V82" s="35">
        <v>98.930211248412363</v>
      </c>
      <c r="W82" s="34">
        <v>102.24032610077316</v>
      </c>
      <c r="X82" s="35">
        <v>-4.7598176522345943</v>
      </c>
      <c r="Y82" s="34">
        <v>15.18039928395886</v>
      </c>
      <c r="Z82" s="90">
        <v>1248.5902897539368</v>
      </c>
      <c r="AA82" s="91">
        <v>1511.9220367729604</v>
      </c>
      <c r="AB82" s="90">
        <v>35.253421281513916</v>
      </c>
      <c r="AC82" s="91">
        <v>45.821023431300141</v>
      </c>
      <c r="AD82" s="90">
        <v>-796.76013107193785</v>
      </c>
      <c r="AE82" s="91">
        <v>-818.40369246639762</v>
      </c>
      <c r="AF82" s="96">
        <v>1.3163216617629567</v>
      </c>
      <c r="AG82" s="97">
        <v>1.1121358914812749</v>
      </c>
      <c r="AH82" s="90">
        <v>1607.8293658788191</v>
      </c>
      <c r="AI82" s="91">
        <v>2150.3865184016508</v>
      </c>
      <c r="AJ82" s="90">
        <v>63.498043666026994</v>
      </c>
      <c r="AK82" s="91">
        <v>65.487093912318414</v>
      </c>
      <c r="AL82" s="106">
        <v>2623.2383127522071</v>
      </c>
      <c r="AM82" s="107">
        <v>4948.6216751115016</v>
      </c>
      <c r="AN82" s="106">
        <v>2838.1333951272791</v>
      </c>
      <c r="AO82" s="107">
        <v>5445.0505412785578</v>
      </c>
      <c r="AP82" s="106">
        <v>0.25991322552261897</v>
      </c>
      <c r="AQ82" s="107">
        <v>1.2632203646955309</v>
      </c>
      <c r="AR82" s="122">
        <v>52.404112894155951</v>
      </c>
      <c r="AS82" s="115">
        <v>40.602394156784769</v>
      </c>
      <c r="AT82" s="114">
        <v>54.857256086006537</v>
      </c>
      <c r="AU82" s="115">
        <v>68.692598694389545</v>
      </c>
      <c r="AV82" s="106">
        <v>2207.0565672502198</v>
      </c>
      <c r="AW82" s="107">
        <v>2814.8208009951759</v>
      </c>
      <c r="AX82" s="151"/>
      <c r="AZ82"/>
      <c r="BA82"/>
      <c r="BB82"/>
    </row>
    <row r="83" spans="1:54" ht="15.6" customHeight="1" x14ac:dyDescent="0.2">
      <c r="A83" s="1">
        <v>213</v>
      </c>
      <c r="B83" s="38" t="s">
        <v>137</v>
      </c>
      <c r="C83" s="146">
        <v>5154</v>
      </c>
      <c r="D83" s="160">
        <v>21.5</v>
      </c>
      <c r="E83" s="35">
        <v>858.31339348079166</v>
      </c>
      <c r="F83" s="34">
        <v>6166.0279084206441</v>
      </c>
      <c r="G83" s="35">
        <v>8649.3771575475348</v>
      </c>
      <c r="H83" s="34">
        <v>13741.192801707411</v>
      </c>
      <c r="I83" s="35">
        <v>9.9234127249476991</v>
      </c>
      <c r="J83" s="34">
        <v>44.872581277329026</v>
      </c>
      <c r="K83" s="35">
        <v>-7791.0637640667446</v>
      </c>
      <c r="L83" s="34">
        <v>-7584.7795188203336</v>
      </c>
      <c r="M83" s="123">
        <v>4185.2112262320525</v>
      </c>
      <c r="N83" s="35">
        <v>3851.8845556849051</v>
      </c>
      <c r="O83" s="34">
        <v>3851.8845556849051</v>
      </c>
      <c r="P83" s="35">
        <v>8037.0957819169571</v>
      </c>
      <c r="Q83" s="34">
        <v>8037.0957819169571</v>
      </c>
      <c r="R83" s="130">
        <v>295.96364765230885</v>
      </c>
      <c r="S83" s="34">
        <v>480.7772390376407</v>
      </c>
      <c r="T83" s="35">
        <v>292.32561311602637</v>
      </c>
      <c r="U83" s="34">
        <v>592.26090027163366</v>
      </c>
      <c r="V83" s="35">
        <v>101.24451446368421</v>
      </c>
      <c r="W83" s="34">
        <v>81.176596128013472</v>
      </c>
      <c r="X83" s="35">
        <v>3.6380345362824991</v>
      </c>
      <c r="Y83" s="34">
        <v>-107.34463523476911</v>
      </c>
      <c r="Z83" s="90">
        <v>187.74315289095847</v>
      </c>
      <c r="AA83" s="91">
        <v>447.62902405898325</v>
      </c>
      <c r="AB83" s="90">
        <v>157.6428450757962</v>
      </c>
      <c r="AC83" s="91">
        <v>107.40528723496926</v>
      </c>
      <c r="AD83" s="90">
        <v>92.651606519208386</v>
      </c>
      <c r="AE83" s="91">
        <v>450.00500388048118</v>
      </c>
      <c r="AF83" s="96">
        <v>1.1224829667545149</v>
      </c>
      <c r="AG83" s="97">
        <v>0.91858082188663459</v>
      </c>
      <c r="AH83" s="90">
        <v>52.597803647652313</v>
      </c>
      <c r="AI83" s="91">
        <v>420.2776387272022</v>
      </c>
      <c r="AJ83" s="90">
        <v>2.0988921946025814</v>
      </c>
      <c r="AK83" s="91">
        <v>11.062107782665748</v>
      </c>
      <c r="AL83" s="106">
        <v>2096.1979045401631</v>
      </c>
      <c r="AM83" s="107">
        <v>4210.495333721381</v>
      </c>
      <c r="AN83" s="106">
        <v>2307.9441210710129</v>
      </c>
      <c r="AO83" s="107">
        <v>4458.7679375242533</v>
      </c>
      <c r="AP83" s="106">
        <v>176.87286379511059</v>
      </c>
      <c r="AQ83" s="107">
        <v>57.940750873108264</v>
      </c>
      <c r="AR83" s="122">
        <v>63.01649463663378</v>
      </c>
      <c r="AS83" s="115">
        <v>37.502859950616177</v>
      </c>
      <c r="AT83" s="114">
        <v>33.25480557509038</v>
      </c>
      <c r="AU83" s="115">
        <v>41.984896499898888</v>
      </c>
      <c r="AV83" s="106">
        <v>1675.3937466045788</v>
      </c>
      <c r="AW83" s="107">
        <v>113.49658711680247</v>
      </c>
      <c r="AX83" s="151"/>
      <c r="AZ83"/>
      <c r="BA83"/>
      <c r="BB83"/>
    </row>
    <row r="84" spans="1:54" ht="15.6" customHeight="1" x14ac:dyDescent="0.2">
      <c r="A84" s="1">
        <v>214</v>
      </c>
      <c r="B84" s="38" t="s">
        <v>138</v>
      </c>
      <c r="C84" s="146">
        <v>12528</v>
      </c>
      <c r="D84" s="160">
        <v>21.75</v>
      </c>
      <c r="E84" s="35">
        <v>1250.4366874201787</v>
      </c>
      <c r="F84" s="34">
        <v>6586.670755906769</v>
      </c>
      <c r="G84" s="35">
        <v>7881.3662635696037</v>
      </c>
      <c r="H84" s="34">
        <v>12723.117917464879</v>
      </c>
      <c r="I84" s="35">
        <v>15.865735021098168</v>
      </c>
      <c r="J84" s="34">
        <v>51.769313140337417</v>
      </c>
      <c r="K84" s="35">
        <v>-6630.9295761494259</v>
      </c>
      <c r="L84" s="34">
        <v>-6140.6359642401021</v>
      </c>
      <c r="M84" s="123">
        <v>3996.3808165708811</v>
      </c>
      <c r="N84" s="35">
        <v>3010.4525063856959</v>
      </c>
      <c r="O84" s="34">
        <v>3010.4525063856959</v>
      </c>
      <c r="P84" s="35">
        <v>7006.8333229565778</v>
      </c>
      <c r="Q84" s="34">
        <v>7005.0440189974461</v>
      </c>
      <c r="R84" s="130">
        <v>433.1659682311622</v>
      </c>
      <c r="S84" s="34">
        <v>902.69792544699862</v>
      </c>
      <c r="T84" s="35">
        <v>306.89442049808429</v>
      </c>
      <c r="U84" s="34">
        <v>813.73392959770115</v>
      </c>
      <c r="V84" s="35">
        <v>141.14494734969162</v>
      </c>
      <c r="W84" s="34">
        <v>110.93281140351124</v>
      </c>
      <c r="X84" s="35">
        <v>262.49882104086845</v>
      </c>
      <c r="Y84" s="34">
        <v>128.72873722860794</v>
      </c>
      <c r="Z84" s="90">
        <v>936.13147190293739</v>
      </c>
      <c r="AA84" s="91">
        <v>1601.2306824712643</v>
      </c>
      <c r="AB84" s="90">
        <v>46.271915989603102</v>
      </c>
      <c r="AC84" s="91">
        <v>56.375257814434157</v>
      </c>
      <c r="AD84" s="90">
        <v>-222.39626037675606</v>
      </c>
      <c r="AE84" s="91">
        <v>-208.19203384418901</v>
      </c>
      <c r="AF84" s="96">
        <v>0.74450335854169691</v>
      </c>
      <c r="AG84" s="97">
        <v>1.1276940927910106</v>
      </c>
      <c r="AH84" s="90">
        <v>346.91700989782885</v>
      </c>
      <c r="AI84" s="91">
        <v>817.1046368135377</v>
      </c>
      <c r="AJ84" s="90">
        <v>13.109607007251878</v>
      </c>
      <c r="AK84" s="91">
        <v>19.012086587648252</v>
      </c>
      <c r="AL84" s="106">
        <v>4743.0930603448278</v>
      </c>
      <c r="AM84" s="107">
        <v>6357.8354909003829</v>
      </c>
      <c r="AN84" s="106">
        <v>5659.011429597701</v>
      </c>
      <c r="AO84" s="107">
        <v>7916.3940325670492</v>
      </c>
      <c r="AP84" s="106">
        <v>244.46335249042144</v>
      </c>
      <c r="AQ84" s="107">
        <v>0</v>
      </c>
      <c r="AR84" s="122">
        <v>26.269697967975091</v>
      </c>
      <c r="AS84" s="115">
        <v>28.387530661540016</v>
      </c>
      <c r="AT84" s="114">
        <v>70.407389249011985</v>
      </c>
      <c r="AU84" s="115">
        <v>73.526766500923387</v>
      </c>
      <c r="AV84" s="106">
        <v>444.71771312260535</v>
      </c>
      <c r="AW84" s="107">
        <v>1481.2509067688379</v>
      </c>
      <c r="AX84" s="151"/>
      <c r="AZ84"/>
      <c r="BA84"/>
      <c r="BB84"/>
    </row>
    <row r="85" spans="1:54" ht="15.6" customHeight="1" x14ac:dyDescent="0.2">
      <c r="A85" s="1">
        <v>216</v>
      </c>
      <c r="B85" s="38" t="s">
        <v>139</v>
      </c>
      <c r="C85" s="146">
        <v>1269</v>
      </c>
      <c r="D85" s="160">
        <v>21.5</v>
      </c>
      <c r="E85" s="35">
        <v>4233.7584318360914</v>
      </c>
      <c r="F85" s="34">
        <v>14840.302403467296</v>
      </c>
      <c r="G85" s="35">
        <v>13269.7363356974</v>
      </c>
      <c r="H85" s="34">
        <v>23247.95949566588</v>
      </c>
      <c r="I85" s="35">
        <v>31.905369667720556</v>
      </c>
      <c r="J85" s="34">
        <v>63.834860028184302</v>
      </c>
      <c r="K85" s="35">
        <v>-9035.9779038613087</v>
      </c>
      <c r="L85" s="34">
        <v>-8336.7396611505137</v>
      </c>
      <c r="M85" s="123">
        <v>3907.2249645390075</v>
      </c>
      <c r="N85" s="35">
        <v>5081.9294405043338</v>
      </c>
      <c r="O85" s="34">
        <v>5081.9294405043338</v>
      </c>
      <c r="P85" s="35">
        <v>8989.1544050433422</v>
      </c>
      <c r="Q85" s="34">
        <v>8989.1544050433422</v>
      </c>
      <c r="R85" s="130">
        <v>-36.583002364066196</v>
      </c>
      <c r="S85" s="34">
        <v>681.50721040189126</v>
      </c>
      <c r="T85" s="35">
        <v>892.69458628841608</v>
      </c>
      <c r="U85" s="34">
        <v>1232.1954531126871</v>
      </c>
      <c r="V85" s="35">
        <v>-2.4803981301933518</v>
      </c>
      <c r="W85" s="34">
        <v>55.30836919421467</v>
      </c>
      <c r="X85" s="35">
        <v>-914.83696611505127</v>
      </c>
      <c r="Y85" s="34">
        <v>-472.17049645390068</v>
      </c>
      <c r="Z85" s="90">
        <v>189.61375098502759</v>
      </c>
      <c r="AA85" s="91">
        <v>311.96314420803787</v>
      </c>
      <c r="AB85" s="90">
        <v>-19.293433189323324</v>
      </c>
      <c r="AC85" s="91">
        <v>218.45760406473426</v>
      </c>
      <c r="AD85" s="90">
        <v>-105.03881796690308</v>
      </c>
      <c r="AE85" s="91">
        <v>628.89310480693462</v>
      </c>
      <c r="AF85" s="96">
        <v>1.9742126352015783E-2</v>
      </c>
      <c r="AG85" s="97">
        <v>0.48803458303779101</v>
      </c>
      <c r="AH85" s="90">
        <v>3414.6304964539004</v>
      </c>
      <c r="AI85" s="91">
        <v>4707.9333490937743</v>
      </c>
      <c r="AJ85" s="90">
        <v>92.252446424859372</v>
      </c>
      <c r="AK85" s="91">
        <v>71.676294802894674</v>
      </c>
      <c r="AL85" s="106">
        <v>7330.8079826635148</v>
      </c>
      <c r="AM85" s="107">
        <v>11821.795421591805</v>
      </c>
      <c r="AN85" s="106">
        <v>7357.510299448385</v>
      </c>
      <c r="AO85" s="107">
        <v>12660.398936170213</v>
      </c>
      <c r="AP85" s="106">
        <v>0</v>
      </c>
      <c r="AQ85" s="107">
        <v>0</v>
      </c>
      <c r="AR85" s="122">
        <v>46.192823434350231</v>
      </c>
      <c r="AS85" s="115">
        <v>35.199777327697561</v>
      </c>
      <c r="AT85" s="114">
        <v>69.258970089469159</v>
      </c>
      <c r="AU85" s="115">
        <v>63.68026090509921</v>
      </c>
      <c r="AV85" s="106">
        <v>5198.8303940110327</v>
      </c>
      <c r="AW85" s="107">
        <v>5439.8333254531135</v>
      </c>
      <c r="AX85" s="151"/>
      <c r="AZ85"/>
      <c r="BA85"/>
      <c r="BB85"/>
    </row>
    <row r="86" spans="1:54" ht="15.6" customHeight="1" x14ac:dyDescent="0.2">
      <c r="A86" s="1">
        <v>217</v>
      </c>
      <c r="B86" s="39" t="s">
        <v>140</v>
      </c>
      <c r="C86" s="146">
        <v>5352</v>
      </c>
      <c r="D86" s="160">
        <v>21.5</v>
      </c>
      <c r="E86" s="35">
        <v>570.81996823617339</v>
      </c>
      <c r="F86" s="34">
        <v>6816.7178830343792</v>
      </c>
      <c r="G86" s="35">
        <v>7518.4656558295956</v>
      </c>
      <c r="H86" s="34">
        <v>14096.304024663677</v>
      </c>
      <c r="I86" s="35">
        <v>7.5922401506692587</v>
      </c>
      <c r="J86" s="34">
        <v>48.358192836274469</v>
      </c>
      <c r="K86" s="35">
        <v>-6931.5083520179378</v>
      </c>
      <c r="L86" s="34">
        <v>-7168.4939910313906</v>
      </c>
      <c r="M86" s="123">
        <v>3897.8652148729443</v>
      </c>
      <c r="N86" s="35">
        <v>3224.9670384902838</v>
      </c>
      <c r="O86" s="34">
        <v>3626.2593553811662</v>
      </c>
      <c r="P86" s="35">
        <v>7122.8322533632281</v>
      </c>
      <c r="Q86" s="34">
        <v>7513.5890713751869</v>
      </c>
      <c r="R86" s="130">
        <v>238.07224775784752</v>
      </c>
      <c r="S86" s="34">
        <v>329.34540919282512</v>
      </c>
      <c r="T86" s="35">
        <v>230.36864162929746</v>
      </c>
      <c r="U86" s="34">
        <v>655.13964312406574</v>
      </c>
      <c r="V86" s="35">
        <v>103.34400904211363</v>
      </c>
      <c r="W86" s="34">
        <v>50.271024299846246</v>
      </c>
      <c r="X86" s="35">
        <v>7.7035482062780272</v>
      </c>
      <c r="Y86" s="34">
        <v>-325.79423393124068</v>
      </c>
      <c r="Z86" s="90">
        <v>622.14726831091184</v>
      </c>
      <c r="AA86" s="91">
        <v>1186.3396263079223</v>
      </c>
      <c r="AB86" s="90">
        <v>38.266220858639741</v>
      </c>
      <c r="AC86" s="91">
        <v>27.761477564211557</v>
      </c>
      <c r="AD86" s="90">
        <v>-386.99122944693573</v>
      </c>
      <c r="AE86" s="91">
        <v>-878.40489723467863</v>
      </c>
      <c r="AF86" s="96">
        <v>0.67665759075310794</v>
      </c>
      <c r="AG86" s="97">
        <v>0.47168345565235614</v>
      </c>
      <c r="AH86" s="90">
        <v>161.24363228699553</v>
      </c>
      <c r="AI86" s="91">
        <v>1228.1214704783258</v>
      </c>
      <c r="AJ86" s="90">
        <v>7.217551509882739</v>
      </c>
      <c r="AK86" s="91">
        <v>28.635818199770167</v>
      </c>
      <c r="AL86" s="106">
        <v>2840.0597907324363</v>
      </c>
      <c r="AM86" s="107">
        <v>5847.2573374439462</v>
      </c>
      <c r="AN86" s="106">
        <v>2840.0597907324363</v>
      </c>
      <c r="AO86" s="107">
        <v>6067.7791685351267</v>
      </c>
      <c r="AP86" s="106">
        <v>0.55082212257100149</v>
      </c>
      <c r="AQ86" s="107">
        <v>1.0164424514200299</v>
      </c>
      <c r="AR86" s="122">
        <v>45.960913110865462</v>
      </c>
      <c r="AS86" s="115">
        <v>34.386164865719643</v>
      </c>
      <c r="AT86" s="114">
        <v>44.716301413477503</v>
      </c>
      <c r="AU86" s="115">
        <v>63.809004496447102</v>
      </c>
      <c r="AV86" s="106">
        <v>1102.1358053064273</v>
      </c>
      <c r="AW86" s="107">
        <v>2129.9222776532138</v>
      </c>
      <c r="AX86" s="151"/>
      <c r="AZ86"/>
      <c r="BA86"/>
      <c r="BB86"/>
    </row>
    <row r="87" spans="1:54" ht="15.6" customHeight="1" x14ac:dyDescent="0.2">
      <c r="A87" s="1">
        <v>218</v>
      </c>
      <c r="B87" s="38" t="s">
        <v>141</v>
      </c>
      <c r="C87" s="146">
        <v>1200</v>
      </c>
      <c r="D87" s="160">
        <v>22.5</v>
      </c>
      <c r="E87" s="35">
        <v>1016.2944083333333</v>
      </c>
      <c r="F87" s="34">
        <v>8707.4476583333326</v>
      </c>
      <c r="G87" s="35">
        <v>8698.2007333333331</v>
      </c>
      <c r="H87" s="34">
        <v>16515.561058333333</v>
      </c>
      <c r="I87" s="35">
        <v>11.68396130982215</v>
      </c>
      <c r="J87" s="34">
        <v>52.722687576755234</v>
      </c>
      <c r="K87" s="35">
        <v>-7681.9063249999999</v>
      </c>
      <c r="L87" s="34">
        <v>-7807.9485583333326</v>
      </c>
      <c r="M87" s="123">
        <v>3560.2994916666662</v>
      </c>
      <c r="N87" s="35">
        <v>4707.4575000000004</v>
      </c>
      <c r="O87" s="34">
        <v>4938.1205583333331</v>
      </c>
      <c r="P87" s="35">
        <v>8267.7569916666671</v>
      </c>
      <c r="Q87" s="34">
        <v>8498.4200499999988</v>
      </c>
      <c r="R87" s="130">
        <v>606.1623166666667</v>
      </c>
      <c r="S87" s="34">
        <v>672.33936666666671</v>
      </c>
      <c r="T87" s="35">
        <v>258.02940000000001</v>
      </c>
      <c r="U87" s="34">
        <v>454.60257499999994</v>
      </c>
      <c r="V87" s="35">
        <v>234.91986442888546</v>
      </c>
      <c r="W87" s="34">
        <v>147.89607530636331</v>
      </c>
      <c r="X87" s="35">
        <v>348.13291666666669</v>
      </c>
      <c r="Y87" s="34">
        <v>217.73679166666668</v>
      </c>
      <c r="Z87" s="90">
        <v>146.41955833333333</v>
      </c>
      <c r="AA87" s="91">
        <v>227.00909166666671</v>
      </c>
      <c r="AB87" s="90">
        <v>413.98999120506846</v>
      </c>
      <c r="AC87" s="91">
        <v>296.17288088792037</v>
      </c>
      <c r="AD87" s="90">
        <v>470.00316666666669</v>
      </c>
      <c r="AE87" s="91">
        <v>449.88445833333333</v>
      </c>
      <c r="AF87" s="96">
        <v>3.8662330592040033</v>
      </c>
      <c r="AG87" s="97">
        <v>2.0587162246240056</v>
      </c>
      <c r="AH87" s="90">
        <v>2472.9567833333335</v>
      </c>
      <c r="AI87" s="91">
        <v>3069.5982416666666</v>
      </c>
      <c r="AJ87" s="90">
        <v>99.358932190101456</v>
      </c>
      <c r="AK87" s="91">
        <v>65.418442677651157</v>
      </c>
      <c r="AL87" s="106">
        <v>1192.3583333333333</v>
      </c>
      <c r="AM87" s="107">
        <v>2520.7507249999999</v>
      </c>
      <c r="AN87" s="106">
        <v>1196.1304833333334</v>
      </c>
      <c r="AO87" s="107">
        <v>3324.6032250000003</v>
      </c>
      <c r="AP87" s="106">
        <v>0</v>
      </c>
      <c r="AQ87" s="107">
        <v>9.0170416666666675</v>
      </c>
      <c r="AR87" s="122">
        <v>71.037178716837971</v>
      </c>
      <c r="AS87" s="115">
        <v>54.119386803296813</v>
      </c>
      <c r="AT87" s="114">
        <v>23.933419753219663</v>
      </c>
      <c r="AU87" s="115">
        <v>27.882718014136771</v>
      </c>
      <c r="AV87" s="106">
        <v>2938.9369666666662</v>
      </c>
      <c r="AW87" s="107">
        <v>2320.2462083333335</v>
      </c>
      <c r="AX87" s="151"/>
      <c r="AZ87"/>
      <c r="BA87"/>
      <c r="BB87"/>
    </row>
    <row r="88" spans="1:54" ht="15.6" customHeight="1" x14ac:dyDescent="0.2">
      <c r="A88" s="1">
        <v>224</v>
      </c>
      <c r="B88" s="38" t="s">
        <v>142</v>
      </c>
      <c r="C88" s="146">
        <v>8603</v>
      </c>
      <c r="D88" s="160">
        <v>21.25</v>
      </c>
      <c r="E88" s="35">
        <v>830.74879925607343</v>
      </c>
      <c r="F88" s="34">
        <v>7280.1990538184355</v>
      </c>
      <c r="G88" s="35">
        <v>6893.6375078460997</v>
      </c>
      <c r="H88" s="34">
        <v>13176.224050912473</v>
      </c>
      <c r="I88" s="35">
        <v>12.05094985500099</v>
      </c>
      <c r="J88" s="34">
        <v>55.252544474714448</v>
      </c>
      <c r="K88" s="35">
        <v>-6062.8887085900269</v>
      </c>
      <c r="L88" s="34">
        <v>-5900.1402754852961</v>
      </c>
      <c r="M88" s="123">
        <v>4113.4232849006166</v>
      </c>
      <c r="N88" s="35">
        <v>2580.2828083226782</v>
      </c>
      <c r="O88" s="34">
        <v>2580.2828083226782</v>
      </c>
      <c r="P88" s="35">
        <v>6693.7060932232944</v>
      </c>
      <c r="Q88" s="34">
        <v>6693.7015575961877</v>
      </c>
      <c r="R88" s="130">
        <v>626.26528071602934</v>
      </c>
      <c r="S88" s="34">
        <v>780.54946995234218</v>
      </c>
      <c r="T88" s="35">
        <v>336.29985237707774</v>
      </c>
      <c r="U88" s="34">
        <v>478.77410205742183</v>
      </c>
      <c r="V88" s="35">
        <v>186.22228832078892</v>
      </c>
      <c r="W88" s="34">
        <v>163.03084619617266</v>
      </c>
      <c r="X88" s="35">
        <v>289.96542833895154</v>
      </c>
      <c r="Y88" s="34">
        <v>301.77536789492041</v>
      </c>
      <c r="Z88" s="90">
        <v>152.78814250842728</v>
      </c>
      <c r="AA88" s="91">
        <v>477.29647332325936</v>
      </c>
      <c r="AB88" s="90">
        <v>409.89128503966634</v>
      </c>
      <c r="AC88" s="91">
        <v>163.53556197841382</v>
      </c>
      <c r="AD88" s="90">
        <v>475.79277693827731</v>
      </c>
      <c r="AE88" s="91">
        <v>325.27976287341625</v>
      </c>
      <c r="AF88" s="96">
        <v>0.85420614976813691</v>
      </c>
      <c r="AG88" s="97">
        <v>0.88958487251078799</v>
      </c>
      <c r="AH88" s="90">
        <v>330.27364988957339</v>
      </c>
      <c r="AI88" s="91">
        <v>1156.9799918633034</v>
      </c>
      <c r="AJ88" s="90">
        <v>14.899320128172763</v>
      </c>
      <c r="AK88" s="91">
        <v>28.626833481294451</v>
      </c>
      <c r="AL88" s="106">
        <v>5904.3645240032547</v>
      </c>
      <c r="AM88" s="107">
        <v>7052.2589503661511</v>
      </c>
      <c r="AN88" s="106">
        <v>5913.1631500639314</v>
      </c>
      <c r="AO88" s="107">
        <v>7638.8944635592234</v>
      </c>
      <c r="AP88" s="106">
        <v>0</v>
      </c>
      <c r="AQ88" s="107">
        <v>0</v>
      </c>
      <c r="AR88" s="122">
        <v>13.774147334213316</v>
      </c>
      <c r="AS88" s="115">
        <v>13.568809534170562</v>
      </c>
      <c r="AT88" s="114">
        <v>88.99805611693121</v>
      </c>
      <c r="AU88" s="115">
        <v>63.990782966335757</v>
      </c>
      <c r="AV88" s="106">
        <v>232.47847843775429</v>
      </c>
      <c r="AW88" s="107">
        <v>463.67024758805064</v>
      </c>
      <c r="AX88" s="151"/>
      <c r="AZ88"/>
      <c r="BA88"/>
      <c r="BB88"/>
    </row>
    <row r="89" spans="1:54" ht="15.6" customHeight="1" x14ac:dyDescent="0.2">
      <c r="A89" s="1">
        <v>226</v>
      </c>
      <c r="B89" s="38" t="s">
        <v>143</v>
      </c>
      <c r="C89" s="146">
        <v>3665</v>
      </c>
      <c r="D89" s="160">
        <v>21.500000000000004</v>
      </c>
      <c r="E89" s="35">
        <v>1223.8881255115964</v>
      </c>
      <c r="F89" s="34">
        <v>10895.132512960436</v>
      </c>
      <c r="G89" s="35">
        <v>9060.488346521146</v>
      </c>
      <c r="H89" s="34">
        <v>18288.269320600273</v>
      </c>
      <c r="I89" s="35">
        <v>13.507970858783997</v>
      </c>
      <c r="J89" s="34">
        <v>59.57443168604226</v>
      </c>
      <c r="K89" s="35">
        <v>-7793.4064829467943</v>
      </c>
      <c r="L89" s="34">
        <v>-7393.1368076398358</v>
      </c>
      <c r="M89" s="123">
        <v>3883.4376016371079</v>
      </c>
      <c r="N89" s="35">
        <v>4614.2223738062758</v>
      </c>
      <c r="O89" s="34">
        <v>4817.4834188267396</v>
      </c>
      <c r="P89" s="35">
        <v>8497.6599754433846</v>
      </c>
      <c r="Q89" s="34">
        <v>8700.9210204638475</v>
      </c>
      <c r="R89" s="130">
        <v>713.13987448840385</v>
      </c>
      <c r="S89" s="34">
        <v>1302.6781555252389</v>
      </c>
      <c r="T89" s="35">
        <v>469.6490259208731</v>
      </c>
      <c r="U89" s="34">
        <v>838.24959618008188</v>
      </c>
      <c r="V89" s="35">
        <v>151.84527916141241</v>
      </c>
      <c r="W89" s="34">
        <v>155.40456702413769</v>
      </c>
      <c r="X89" s="35">
        <v>243.49084856753069</v>
      </c>
      <c r="Y89" s="34">
        <v>517.61621555252384</v>
      </c>
      <c r="Z89" s="90">
        <v>1474.8802401091405</v>
      </c>
      <c r="AA89" s="91">
        <v>1566.4076070941337</v>
      </c>
      <c r="AB89" s="90">
        <v>48.352391949846165</v>
      </c>
      <c r="AC89" s="91">
        <v>83.163421169912269</v>
      </c>
      <c r="AD89" s="90">
        <v>-930.44254297407906</v>
      </c>
      <c r="AE89" s="91">
        <v>-375.69884038199183</v>
      </c>
      <c r="AF89" s="96">
        <v>1.6047116918837518</v>
      </c>
      <c r="AG89" s="97">
        <v>1.392392713991857</v>
      </c>
      <c r="AH89" s="90">
        <v>2094.8653206002728</v>
      </c>
      <c r="AI89" s="91">
        <v>3174.248395634379</v>
      </c>
      <c r="AJ89" s="90">
        <v>72.822381667204979</v>
      </c>
      <c r="AK89" s="91">
        <v>57.698585679242527</v>
      </c>
      <c r="AL89" s="106">
        <v>3547.0668485675305</v>
      </c>
      <c r="AM89" s="107">
        <v>7387.6452114597541</v>
      </c>
      <c r="AN89" s="106">
        <v>7716.2715061391546</v>
      </c>
      <c r="AO89" s="107">
        <v>12599.51329058663</v>
      </c>
      <c r="AP89" s="106">
        <v>114.3326275579809</v>
      </c>
      <c r="AQ89" s="107">
        <v>34.46216098226467</v>
      </c>
      <c r="AR89" s="122">
        <v>50.574504068839929</v>
      </c>
      <c r="AS89" s="115">
        <v>31.167668886223478</v>
      </c>
      <c r="AT89" s="114">
        <v>48.655271341294757</v>
      </c>
      <c r="AU89" s="115">
        <v>52.660513936875013</v>
      </c>
      <c r="AV89" s="106">
        <v>1069.5489877216917</v>
      </c>
      <c r="AW89" s="107">
        <v>841.38137789904499</v>
      </c>
      <c r="AX89" s="151"/>
      <c r="AZ89"/>
      <c r="BA89"/>
      <c r="BB89"/>
    </row>
    <row r="90" spans="1:54" ht="15.6" customHeight="1" x14ac:dyDescent="0.2">
      <c r="A90" s="1">
        <v>230</v>
      </c>
      <c r="B90" s="38" t="s">
        <v>144</v>
      </c>
      <c r="C90" s="146">
        <v>2240</v>
      </c>
      <c r="D90" s="160">
        <v>20.5</v>
      </c>
      <c r="E90" s="35">
        <v>645.59445535714292</v>
      </c>
      <c r="F90" s="34">
        <v>10062.136125000001</v>
      </c>
      <c r="G90" s="35">
        <v>7851.1665223214295</v>
      </c>
      <c r="H90" s="34">
        <v>16267.551933035713</v>
      </c>
      <c r="I90" s="35">
        <v>8.222911251744204</v>
      </c>
      <c r="J90" s="34">
        <v>61.854027984174323</v>
      </c>
      <c r="K90" s="35">
        <v>-7205.572066964286</v>
      </c>
      <c r="L90" s="34">
        <v>-6205.4158080357147</v>
      </c>
      <c r="M90" s="123">
        <v>3342.3411964285715</v>
      </c>
      <c r="N90" s="35">
        <v>3946.4071428571428</v>
      </c>
      <c r="O90" s="34">
        <v>4160.910763392857</v>
      </c>
      <c r="P90" s="35">
        <v>7288.7483392857148</v>
      </c>
      <c r="Q90" s="34">
        <v>7496.8671249999998</v>
      </c>
      <c r="R90" s="130">
        <v>197.37296428571429</v>
      </c>
      <c r="S90" s="34">
        <v>1024.9149375</v>
      </c>
      <c r="T90" s="35">
        <v>360.97020089285712</v>
      </c>
      <c r="U90" s="34">
        <v>1265.3502857142857</v>
      </c>
      <c r="V90" s="35">
        <v>54.678464814412294</v>
      </c>
      <c r="W90" s="34">
        <v>80.998514725227977</v>
      </c>
      <c r="X90" s="35">
        <v>-163.59723660714286</v>
      </c>
      <c r="Y90" s="34">
        <v>-240.43534821428574</v>
      </c>
      <c r="Z90" s="90">
        <v>162.60707142857143</v>
      </c>
      <c r="AA90" s="91">
        <v>691.99070535714293</v>
      </c>
      <c r="AB90" s="90">
        <v>121.38030809589637</v>
      </c>
      <c r="AC90" s="91">
        <v>148.11108437808161</v>
      </c>
      <c r="AD90" s="90">
        <v>151.64666964285712</v>
      </c>
      <c r="AE90" s="91">
        <v>-397.37641964285717</v>
      </c>
      <c r="AF90" s="96">
        <v>1.9374210361819371</v>
      </c>
      <c r="AG90" s="97">
        <v>2.312760050336601</v>
      </c>
      <c r="AH90" s="90">
        <v>1065.7414732142856</v>
      </c>
      <c r="AI90" s="91">
        <v>1590.5091785714285</v>
      </c>
      <c r="AJ90" s="90">
        <v>47.559809094195828</v>
      </c>
      <c r="AK90" s="91">
        <v>32.895576813865418</v>
      </c>
      <c r="AL90" s="106">
        <v>775.37678571428569</v>
      </c>
      <c r="AM90" s="107">
        <v>3404.7374196428573</v>
      </c>
      <c r="AN90" s="106">
        <v>809.86176785714292</v>
      </c>
      <c r="AO90" s="107">
        <v>4020.6530133928572</v>
      </c>
      <c r="AP90" s="106">
        <v>109.98761607142858</v>
      </c>
      <c r="AQ90" s="107">
        <v>0</v>
      </c>
      <c r="AR90" s="122">
        <v>77.493967172152637</v>
      </c>
      <c r="AS90" s="115">
        <v>56.00216602271734</v>
      </c>
      <c r="AT90" s="114">
        <v>21.518009019814926</v>
      </c>
      <c r="AU90" s="115">
        <v>52.798787623787412</v>
      </c>
      <c r="AV90" s="106">
        <v>3583.5761205357148</v>
      </c>
      <c r="AW90" s="107">
        <v>6705.2555401785712</v>
      </c>
      <c r="AX90" s="151"/>
      <c r="AZ90"/>
      <c r="BA90"/>
      <c r="BB90"/>
    </row>
    <row r="91" spans="1:54" ht="15.6" customHeight="1" x14ac:dyDescent="0.2">
      <c r="A91" s="1">
        <v>231</v>
      </c>
      <c r="B91" s="38" t="s">
        <v>145</v>
      </c>
      <c r="C91" s="146">
        <v>1256</v>
      </c>
      <c r="D91" s="160">
        <v>23</v>
      </c>
      <c r="E91" s="35">
        <v>2499.6496257961785</v>
      </c>
      <c r="F91" s="34">
        <v>8957.1605971337594</v>
      </c>
      <c r="G91" s="35">
        <v>10271.755644904459</v>
      </c>
      <c r="H91" s="34">
        <v>16428.098065286627</v>
      </c>
      <c r="I91" s="35">
        <v>24.335174163106064</v>
      </c>
      <c r="J91" s="34">
        <v>54.523418118988928</v>
      </c>
      <c r="K91" s="35">
        <v>-7772.1060191082806</v>
      </c>
      <c r="L91" s="34">
        <v>-7470.937468152867</v>
      </c>
      <c r="M91" s="123">
        <v>5906.8541082802549</v>
      </c>
      <c r="N91" s="35">
        <v>2438.4076433121018</v>
      </c>
      <c r="O91" s="34">
        <v>2535.7602308917199</v>
      </c>
      <c r="P91" s="35">
        <v>8345.2617515923557</v>
      </c>
      <c r="Q91" s="34">
        <v>8442.6143391719743</v>
      </c>
      <c r="R91" s="130">
        <v>570.46599522293002</v>
      </c>
      <c r="S91" s="34">
        <v>933.39401273885346</v>
      </c>
      <c r="T91" s="35">
        <v>524.23609872611473</v>
      </c>
      <c r="U91" s="34">
        <v>950.15473726114658</v>
      </c>
      <c r="V91" s="35">
        <v>108.81852596743207</v>
      </c>
      <c r="W91" s="34">
        <v>98.236000530754964</v>
      </c>
      <c r="X91" s="35">
        <v>46.229896496815286</v>
      </c>
      <c r="Y91" s="34">
        <v>-16.760724522292996</v>
      </c>
      <c r="Z91" s="90">
        <v>487.08937101910828</v>
      </c>
      <c r="AA91" s="91">
        <v>1042.1928105095542</v>
      </c>
      <c r="AB91" s="90">
        <v>117.11731545884028</v>
      </c>
      <c r="AC91" s="91">
        <v>89.560588340893815</v>
      </c>
      <c r="AD91" s="90">
        <v>1001.6022531847133</v>
      </c>
      <c r="AE91" s="91">
        <v>779.95101114649674</v>
      </c>
      <c r="AF91" s="96">
        <v>0.79834087485637883</v>
      </c>
      <c r="AG91" s="97">
        <v>0.87223175698737054</v>
      </c>
      <c r="AH91" s="90">
        <v>400.28949044585983</v>
      </c>
      <c r="AI91" s="91">
        <v>737.78752388535031</v>
      </c>
      <c r="AJ91" s="90">
        <v>13.127576073259082</v>
      </c>
      <c r="AK91" s="91">
        <v>14.77037476610791</v>
      </c>
      <c r="AL91" s="106">
        <v>5766.0517595541396</v>
      </c>
      <c r="AM91" s="107">
        <v>8607.0334474522297</v>
      </c>
      <c r="AN91" s="106">
        <v>8079.6005652866234</v>
      </c>
      <c r="AO91" s="107">
        <v>10933.282388535032</v>
      </c>
      <c r="AP91" s="106">
        <v>0</v>
      </c>
      <c r="AQ91" s="107">
        <v>0.34362261146496814</v>
      </c>
      <c r="AR91" s="122">
        <v>49.477105515186935</v>
      </c>
      <c r="AS91" s="115">
        <v>39.352478061540261</v>
      </c>
      <c r="AT91" s="114">
        <v>62.324496182430934</v>
      </c>
      <c r="AU91" s="115">
        <v>61.833548443676058</v>
      </c>
      <c r="AV91" s="106">
        <v>2888.1206289808915</v>
      </c>
      <c r="AW91" s="107">
        <v>3249.4357006369428</v>
      </c>
      <c r="AX91" s="151"/>
      <c r="AZ91"/>
      <c r="BA91"/>
      <c r="BB91"/>
    </row>
    <row r="92" spans="1:54" ht="15.6" customHeight="1" x14ac:dyDescent="0.2">
      <c r="A92" s="1">
        <v>232</v>
      </c>
      <c r="B92" s="38" t="s">
        <v>146</v>
      </c>
      <c r="C92" s="146">
        <v>12750</v>
      </c>
      <c r="D92" s="160">
        <v>22</v>
      </c>
      <c r="E92" s="35">
        <v>3882.7492094117647</v>
      </c>
      <c r="F92" s="34">
        <v>7109.7794478431369</v>
      </c>
      <c r="G92" s="35">
        <v>10894.118105098039</v>
      </c>
      <c r="H92" s="34">
        <v>14283.675096470588</v>
      </c>
      <c r="I92" s="35">
        <v>35.640784980977799</v>
      </c>
      <c r="J92" s="34">
        <v>49.775561260140414</v>
      </c>
      <c r="K92" s="35">
        <v>-7006.014266666667</v>
      </c>
      <c r="L92" s="34">
        <v>-7163.1296949019606</v>
      </c>
      <c r="M92" s="123">
        <v>4021.5659270588235</v>
      </c>
      <c r="N92" s="35">
        <v>3598.1809411764707</v>
      </c>
      <c r="O92" s="34">
        <v>4067.8961239215687</v>
      </c>
      <c r="P92" s="35">
        <v>7619.7468682352937</v>
      </c>
      <c r="Q92" s="34">
        <v>8089.4620509803926</v>
      </c>
      <c r="R92" s="130">
        <v>581.44481098039216</v>
      </c>
      <c r="S92" s="34">
        <v>867.25379764705883</v>
      </c>
      <c r="T92" s="35">
        <v>405.98153333333335</v>
      </c>
      <c r="U92" s="34">
        <v>769.93150666666679</v>
      </c>
      <c r="V92" s="35">
        <v>143.21952188475376</v>
      </c>
      <c r="W92" s="34">
        <v>112.64038296104262</v>
      </c>
      <c r="X92" s="35">
        <v>175.46327764705882</v>
      </c>
      <c r="Y92" s="34">
        <v>97.322290980392154</v>
      </c>
      <c r="Z92" s="90">
        <v>647.14866980392162</v>
      </c>
      <c r="AA92" s="91">
        <v>852.42405725490198</v>
      </c>
      <c r="AB92" s="90">
        <v>89.847177026039944</v>
      </c>
      <c r="AC92" s="91">
        <v>101.73971396817609</v>
      </c>
      <c r="AD92" s="90">
        <v>-62.301739607843139</v>
      </c>
      <c r="AE92" s="91">
        <v>12.732862745098039</v>
      </c>
      <c r="AF92" s="96">
        <v>0.90675794462707071</v>
      </c>
      <c r="AG92" s="97">
        <v>0.83597763378100254</v>
      </c>
      <c r="AH92" s="90">
        <v>1821.4778023529411</v>
      </c>
      <c r="AI92" s="91">
        <v>2626.8035262745097</v>
      </c>
      <c r="AJ92" s="90">
        <v>54.731969538308697</v>
      </c>
      <c r="AK92" s="91">
        <v>59.58270669733443</v>
      </c>
      <c r="AL92" s="106">
        <v>5166.0750023529408</v>
      </c>
      <c r="AM92" s="107">
        <v>8416.3816886274508</v>
      </c>
      <c r="AN92" s="106">
        <v>5317.0231262745101</v>
      </c>
      <c r="AO92" s="107">
        <v>9205.6779239215684</v>
      </c>
      <c r="AP92" s="106">
        <v>59.888381176470588</v>
      </c>
      <c r="AQ92" s="107">
        <v>18.009576470588236</v>
      </c>
      <c r="AR92" s="122">
        <v>32.672236319983256</v>
      </c>
      <c r="AS92" s="115">
        <v>28.178384242925997</v>
      </c>
      <c r="AT92" s="114">
        <v>56.036951601538966</v>
      </c>
      <c r="AU92" s="115">
        <v>71.440959244883132</v>
      </c>
      <c r="AV92" s="106">
        <v>-220.88275294117648</v>
      </c>
      <c r="AW92" s="107">
        <v>698.60363764705892</v>
      </c>
      <c r="AX92" s="151"/>
      <c r="AZ92"/>
      <c r="BA92"/>
      <c r="BB92"/>
    </row>
    <row r="93" spans="1:54" ht="15.6" customHeight="1" x14ac:dyDescent="0.2">
      <c r="A93" s="1">
        <v>233</v>
      </c>
      <c r="B93" s="38" t="s">
        <v>147</v>
      </c>
      <c r="C93" s="146">
        <v>15116</v>
      </c>
      <c r="D93" s="160">
        <v>21.75</v>
      </c>
      <c r="E93" s="35">
        <v>494.07832958454617</v>
      </c>
      <c r="F93" s="34">
        <v>5465.5898875363846</v>
      </c>
      <c r="G93" s="35">
        <v>7650.595369806827</v>
      </c>
      <c r="H93" s="34">
        <v>12421.665521301933</v>
      </c>
      <c r="I93" s="35">
        <v>6.4580376520033029</v>
      </c>
      <c r="J93" s="34">
        <v>44.000459343905504</v>
      </c>
      <c r="K93" s="35">
        <v>-7152.1360088647789</v>
      </c>
      <c r="L93" s="34">
        <v>-6956.9214739349036</v>
      </c>
      <c r="M93" s="123">
        <v>3903.9852824821382</v>
      </c>
      <c r="N93" s="35">
        <v>3753.5252050807094</v>
      </c>
      <c r="O93" s="34">
        <v>4261.2591446149772</v>
      </c>
      <c r="P93" s="35">
        <v>7657.5104875628476</v>
      </c>
      <c r="Q93" s="34">
        <v>8165.2444270971146</v>
      </c>
      <c r="R93" s="130">
        <v>552.60268324953688</v>
      </c>
      <c r="S93" s="34">
        <v>1172.7871315162743</v>
      </c>
      <c r="T93" s="35">
        <v>430.7052838052395</v>
      </c>
      <c r="U93" s="34">
        <v>878.39657118285265</v>
      </c>
      <c r="V93" s="35">
        <v>128.3018119414152</v>
      </c>
      <c r="W93" s="34">
        <v>133.51453887587402</v>
      </c>
      <c r="X93" s="35">
        <v>121.89739944429743</v>
      </c>
      <c r="Y93" s="34">
        <v>294.39056033342155</v>
      </c>
      <c r="Z93" s="90">
        <v>830.82956734585855</v>
      </c>
      <c r="AA93" s="91">
        <v>1852.9945349298757</v>
      </c>
      <c r="AB93" s="90">
        <v>66.512159047837415</v>
      </c>
      <c r="AC93" s="91">
        <v>63.291451183943018</v>
      </c>
      <c r="AD93" s="90">
        <v>-275.4219403281291</v>
      </c>
      <c r="AE93" s="91">
        <v>-689.86837589309334</v>
      </c>
      <c r="AF93" s="96">
        <v>0.98967430184075511</v>
      </c>
      <c r="AG93" s="97">
        <v>0.88474948937516229</v>
      </c>
      <c r="AH93" s="90">
        <v>1103.435944032813</v>
      </c>
      <c r="AI93" s="91">
        <v>2383.1249556761045</v>
      </c>
      <c r="AJ93" s="90">
        <v>42.7835147241572</v>
      </c>
      <c r="AK93" s="91">
        <v>56.658526119415342</v>
      </c>
      <c r="AL93" s="106">
        <v>4468.5492623709979</v>
      </c>
      <c r="AM93" s="107">
        <v>10672.774740010585</v>
      </c>
      <c r="AN93" s="106">
        <v>4655.4617418629277</v>
      </c>
      <c r="AO93" s="107">
        <v>14375.811449457529</v>
      </c>
      <c r="AP93" s="106">
        <v>177.09483659698333</v>
      </c>
      <c r="AQ93" s="107">
        <v>1.1238211166975391</v>
      </c>
      <c r="AR93" s="122">
        <v>39.836248906896628</v>
      </c>
      <c r="AS93" s="115">
        <v>26.168541580722071</v>
      </c>
      <c r="AT93" s="114">
        <v>63.484062645199714</v>
      </c>
      <c r="AU93" s="115">
        <v>94.151877738998877</v>
      </c>
      <c r="AV93" s="106">
        <v>760.04591624768454</v>
      </c>
      <c r="AW93" s="107">
        <v>1693.348543265414</v>
      </c>
      <c r="AX93" s="151"/>
      <c r="AZ93"/>
      <c r="BA93"/>
      <c r="BB93"/>
    </row>
    <row r="94" spans="1:54" ht="15.6" customHeight="1" x14ac:dyDescent="0.2">
      <c r="A94" s="1">
        <v>235</v>
      </c>
      <c r="B94" s="38" t="s">
        <v>148</v>
      </c>
      <c r="C94" s="146">
        <v>10284</v>
      </c>
      <c r="D94" s="160">
        <v>17</v>
      </c>
      <c r="E94" s="35">
        <v>1609.6073424737456</v>
      </c>
      <c r="F94" s="34">
        <v>4747.3843971217429</v>
      </c>
      <c r="G94" s="35">
        <v>8543.3480124465186</v>
      </c>
      <c r="H94" s="34">
        <v>11396.45499513808</v>
      </c>
      <c r="I94" s="35">
        <v>18.840474953481497</v>
      </c>
      <c r="J94" s="34">
        <v>41.656676564309322</v>
      </c>
      <c r="K94" s="35">
        <v>-6933.7406699727726</v>
      </c>
      <c r="L94" s="34">
        <v>-6651.544695643719</v>
      </c>
      <c r="M94" s="123">
        <v>8521.5646606378832</v>
      </c>
      <c r="N94" s="35">
        <v>381.79791423570595</v>
      </c>
      <c r="O94" s="34">
        <v>381.79791423570595</v>
      </c>
      <c r="P94" s="35">
        <v>8903.3625748735903</v>
      </c>
      <c r="Q94" s="34">
        <v>8903.3625748735903</v>
      </c>
      <c r="R94" s="130">
        <v>2005.8865956826137</v>
      </c>
      <c r="S94" s="34">
        <v>2243.6672987164529</v>
      </c>
      <c r="T94" s="35">
        <v>823.54925904317383</v>
      </c>
      <c r="U94" s="34">
        <v>1001.9462582652665</v>
      </c>
      <c r="V94" s="35">
        <v>243.56607375412099</v>
      </c>
      <c r="W94" s="34">
        <v>223.93090250180254</v>
      </c>
      <c r="X94" s="35">
        <v>1182.3373366394399</v>
      </c>
      <c r="Y94" s="34">
        <v>1241.7210404511864</v>
      </c>
      <c r="Z94" s="90">
        <v>1204.8777003111632</v>
      </c>
      <c r="AA94" s="91">
        <v>1497.7230688448076</v>
      </c>
      <c r="AB94" s="90">
        <v>166.4805145920277</v>
      </c>
      <c r="AC94" s="91">
        <v>149.80521735884</v>
      </c>
      <c r="AD94" s="90">
        <v>805.59855503695064</v>
      </c>
      <c r="AE94" s="91">
        <v>762.62468494749123</v>
      </c>
      <c r="AF94" s="96">
        <v>229205976</v>
      </c>
      <c r="AG94" s="97">
        <v>6.6123876269477639</v>
      </c>
      <c r="AH94" s="90">
        <v>1985.4995935433683</v>
      </c>
      <c r="AI94" s="91">
        <v>2410.5891297160638</v>
      </c>
      <c r="AJ94" s="90">
        <v>74.187731587649978</v>
      </c>
      <c r="AK94" s="91">
        <v>67.489756333820978</v>
      </c>
      <c r="AL94" s="106">
        <v>0</v>
      </c>
      <c r="AM94" s="107">
        <v>2463.5029259043172</v>
      </c>
      <c r="AN94" s="106">
        <v>21.080027226760016</v>
      </c>
      <c r="AO94" s="107">
        <v>2919.8628053286657</v>
      </c>
      <c r="AP94" s="106">
        <v>476.54738817580704</v>
      </c>
      <c r="AQ94" s="107">
        <v>475.17531699727732</v>
      </c>
      <c r="AR94" s="122">
        <v>89.402788843223107</v>
      </c>
      <c r="AS94" s="115">
        <v>71.62278142708459</v>
      </c>
      <c r="AT94" s="114">
        <v>12.843786575238799</v>
      </c>
      <c r="AU94" s="115">
        <v>32.586225718361199</v>
      </c>
      <c r="AV94" s="106">
        <v>5422.5804774406852</v>
      </c>
      <c r="AW94" s="107">
        <v>6267.5098074679117</v>
      </c>
      <c r="AX94" s="151"/>
      <c r="AZ94"/>
      <c r="BA94"/>
      <c r="BB94"/>
    </row>
    <row r="95" spans="1:54" ht="15.6" customHeight="1" x14ac:dyDescent="0.2">
      <c r="A95" s="1">
        <v>236</v>
      </c>
      <c r="B95" s="38" t="s">
        <v>149</v>
      </c>
      <c r="C95" s="146">
        <v>4198</v>
      </c>
      <c r="D95" s="160">
        <v>22</v>
      </c>
      <c r="E95" s="35">
        <v>1650.4272748928061</v>
      </c>
      <c r="F95" s="34">
        <v>7685.984792758456</v>
      </c>
      <c r="G95" s="35">
        <v>8034.8644735588377</v>
      </c>
      <c r="H95" s="34">
        <v>14405.299752262983</v>
      </c>
      <c r="I95" s="35">
        <v>20.540822814423795</v>
      </c>
      <c r="J95" s="34">
        <v>53.355257613095041</v>
      </c>
      <c r="K95" s="35">
        <v>-6384.4371986660317</v>
      </c>
      <c r="L95" s="34">
        <v>-6646.3859695092906</v>
      </c>
      <c r="M95" s="123">
        <v>3809.8089804668889</v>
      </c>
      <c r="N95" s="35">
        <v>3517.2555979037638</v>
      </c>
      <c r="O95" s="34">
        <v>4090.2528489757028</v>
      </c>
      <c r="P95" s="35">
        <v>7327.0645783706532</v>
      </c>
      <c r="Q95" s="34">
        <v>7869.7363220581228</v>
      </c>
      <c r="R95" s="130">
        <v>957.43742972844211</v>
      </c>
      <c r="S95" s="34">
        <v>1195.4130967127203</v>
      </c>
      <c r="T95" s="35">
        <v>399.15681515007145</v>
      </c>
      <c r="U95" s="34">
        <v>900.9419676036207</v>
      </c>
      <c r="V95" s="35">
        <v>239.86498373289032</v>
      </c>
      <c r="W95" s="34">
        <v>132.68480542563151</v>
      </c>
      <c r="X95" s="35">
        <v>558.28061457837066</v>
      </c>
      <c r="Y95" s="34">
        <v>294.47112910909959</v>
      </c>
      <c r="Z95" s="90">
        <v>504.42655550262032</v>
      </c>
      <c r="AA95" s="91">
        <v>1056.4735278704145</v>
      </c>
      <c r="AB95" s="90">
        <v>189.8071025968157</v>
      </c>
      <c r="AC95" s="91">
        <v>113.15125889830607</v>
      </c>
      <c r="AD95" s="90">
        <v>459.80892567889475</v>
      </c>
      <c r="AE95" s="91">
        <v>124.10427822772749</v>
      </c>
      <c r="AF95" s="96">
        <v>1.0014019635644447</v>
      </c>
      <c r="AG95" s="97">
        <v>0.76937233842221242</v>
      </c>
      <c r="AH95" s="90">
        <v>261.85011910433542</v>
      </c>
      <c r="AI95" s="91">
        <v>1044.5810362077182</v>
      </c>
      <c r="AJ95" s="90">
        <v>8.7778607621971023</v>
      </c>
      <c r="AK95" s="91">
        <v>20.823355576561358</v>
      </c>
      <c r="AL95" s="106">
        <v>7648.2420485945695</v>
      </c>
      <c r="AM95" s="107">
        <v>12660.222910909957</v>
      </c>
      <c r="AN95" s="106">
        <v>7691.50286565031</v>
      </c>
      <c r="AO95" s="107">
        <v>12970.04433539781</v>
      </c>
      <c r="AP95" s="106">
        <v>0</v>
      </c>
      <c r="AQ95" s="107">
        <v>73.01335874225822</v>
      </c>
      <c r="AR95" s="122">
        <v>25.603459423126846</v>
      </c>
      <c r="AS95" s="115">
        <v>21.601190622545513</v>
      </c>
      <c r="AT95" s="114">
        <v>94.642870390898835</v>
      </c>
      <c r="AU95" s="115">
        <v>99.943414978133035</v>
      </c>
      <c r="AV95" s="106">
        <v>629.25417103382551</v>
      </c>
      <c r="AW95" s="107">
        <v>1321.4463673177706</v>
      </c>
      <c r="AX95" s="151"/>
      <c r="AZ95"/>
      <c r="BA95"/>
      <c r="BB95"/>
    </row>
    <row r="96" spans="1:54" ht="15.6" customHeight="1" x14ac:dyDescent="0.2">
      <c r="A96" s="1">
        <v>239</v>
      </c>
      <c r="B96" s="38" t="s">
        <v>150</v>
      </c>
      <c r="C96" s="146">
        <v>2029</v>
      </c>
      <c r="D96" s="160">
        <v>20.5</v>
      </c>
      <c r="E96" s="35">
        <v>1410.0403006407098</v>
      </c>
      <c r="F96" s="34">
        <v>5069.1578758008873</v>
      </c>
      <c r="G96" s="35">
        <v>9135.480344997537</v>
      </c>
      <c r="H96" s="34">
        <v>12758.954041399704</v>
      </c>
      <c r="I96" s="35">
        <v>15.43476913518651</v>
      </c>
      <c r="J96" s="34">
        <v>39.73019935139434</v>
      </c>
      <c r="K96" s="35">
        <v>-7725.4400443568256</v>
      </c>
      <c r="L96" s="34">
        <v>-7679.8768555938886</v>
      </c>
      <c r="M96" s="123">
        <v>4006.6098472153772</v>
      </c>
      <c r="N96" s="35">
        <v>4223.9314933464757</v>
      </c>
      <c r="O96" s="34">
        <v>4515.1904484967963</v>
      </c>
      <c r="P96" s="35">
        <v>8230.5413405618528</v>
      </c>
      <c r="Q96" s="34">
        <v>8511.7411779201593</v>
      </c>
      <c r="R96" s="130">
        <v>605.88023656973883</v>
      </c>
      <c r="S96" s="34">
        <v>893.68634795465755</v>
      </c>
      <c r="T96" s="35">
        <v>381.1287629374076</v>
      </c>
      <c r="U96" s="34">
        <v>758.62339083292272</v>
      </c>
      <c r="V96" s="35">
        <v>158.96995857781585</v>
      </c>
      <c r="W96" s="34">
        <v>117.80369004618272</v>
      </c>
      <c r="X96" s="35">
        <v>222.53363233119762</v>
      </c>
      <c r="Y96" s="34">
        <v>174.78035485460819</v>
      </c>
      <c r="Z96" s="90">
        <v>461.0897634302612</v>
      </c>
      <c r="AA96" s="91">
        <v>890.76510596352887</v>
      </c>
      <c r="AB96" s="90">
        <v>131.40179735553309</v>
      </c>
      <c r="AC96" s="91">
        <v>100.32794751069294</v>
      </c>
      <c r="AD96" s="90">
        <v>180.8032873336619</v>
      </c>
      <c r="AE96" s="91">
        <v>52.504253326761955</v>
      </c>
      <c r="AF96" s="96">
        <v>1.6822544425009724</v>
      </c>
      <c r="AG96" s="97">
        <v>0.97645830699360459</v>
      </c>
      <c r="AH96" s="90">
        <v>792.97893050763923</v>
      </c>
      <c r="AI96" s="91">
        <v>1660.0118334154754</v>
      </c>
      <c r="AJ96" s="90">
        <v>29.871877659812927</v>
      </c>
      <c r="AK96" s="91">
        <v>43.859073367858002</v>
      </c>
      <c r="AL96" s="106">
        <v>2821.5869886643668</v>
      </c>
      <c r="AM96" s="107">
        <v>7335.75828979793</v>
      </c>
      <c r="AN96" s="106">
        <v>2937.7259733859046</v>
      </c>
      <c r="AO96" s="107">
        <v>7829.1836224741255</v>
      </c>
      <c r="AP96" s="106">
        <v>33.717102020699855</v>
      </c>
      <c r="AQ96" s="107">
        <v>0.23194184327254805</v>
      </c>
      <c r="AR96" s="122">
        <v>50.870732742486091</v>
      </c>
      <c r="AS96" s="115">
        <v>34.151149567330442</v>
      </c>
      <c r="AT96" s="114">
        <v>44.861236500807976</v>
      </c>
      <c r="AU96" s="115">
        <v>71.616133780400688</v>
      </c>
      <c r="AV96" s="106">
        <v>517.27372597338592</v>
      </c>
      <c r="AW96" s="107">
        <v>339.73666338097581</v>
      </c>
      <c r="AX96" s="151"/>
      <c r="AZ96"/>
      <c r="BA96"/>
      <c r="BB96"/>
    </row>
    <row r="97" spans="1:54" ht="15.6" customHeight="1" x14ac:dyDescent="0.2">
      <c r="A97" s="1">
        <v>240</v>
      </c>
      <c r="B97" s="38" t="s">
        <v>151</v>
      </c>
      <c r="C97" s="146">
        <v>19499</v>
      </c>
      <c r="D97" s="160">
        <v>21.75</v>
      </c>
      <c r="E97" s="35">
        <v>1144.5975752602699</v>
      </c>
      <c r="F97" s="34">
        <v>4434.3228780963127</v>
      </c>
      <c r="G97" s="35">
        <v>8744.0565044361247</v>
      </c>
      <c r="H97" s="34">
        <v>10992.592607313196</v>
      </c>
      <c r="I97" s="35">
        <v>13.090006619691682</v>
      </c>
      <c r="J97" s="34">
        <v>40.339190548608421</v>
      </c>
      <c r="K97" s="35">
        <v>-7587.9195081799071</v>
      </c>
      <c r="L97" s="34">
        <v>-6559.7394322785785</v>
      </c>
      <c r="M97" s="123">
        <v>4698.5317708600442</v>
      </c>
      <c r="N97" s="35">
        <v>2853.0304118159906</v>
      </c>
      <c r="O97" s="34">
        <v>2853.0304118159906</v>
      </c>
      <c r="P97" s="35">
        <v>7551.5621826760344</v>
      </c>
      <c r="Q97" s="34">
        <v>7516.7835930047695</v>
      </c>
      <c r="R97" s="130">
        <v>51.711628801476998</v>
      </c>
      <c r="S97" s="34">
        <v>835.11570490794406</v>
      </c>
      <c r="T97" s="35">
        <v>255.1997687060875</v>
      </c>
      <c r="U97" s="34">
        <v>826.44028514282775</v>
      </c>
      <c r="V97" s="35">
        <v>8.9966639586039481</v>
      </c>
      <c r="W97" s="34">
        <v>101.04973340737098</v>
      </c>
      <c r="X97" s="35">
        <v>-195.95303348889686</v>
      </c>
      <c r="Y97" s="34">
        <v>58.740383609415865</v>
      </c>
      <c r="Z97" s="90">
        <v>-211.66388019898457</v>
      </c>
      <c r="AA97" s="91">
        <v>1683.2536576234679</v>
      </c>
      <c r="AB97" s="90">
        <v>-24.431012392318923</v>
      </c>
      <c r="AC97" s="91">
        <v>49.613182251272647</v>
      </c>
      <c r="AD97" s="90">
        <v>139.08610749269192</v>
      </c>
      <c r="AE97" s="91">
        <v>-1131.7699558951742</v>
      </c>
      <c r="AF97" s="96">
        <v>7.9631548428076196E-2</v>
      </c>
      <c r="AG97" s="97">
        <v>0.62521815404466763</v>
      </c>
      <c r="AH97" s="90">
        <v>226.26252679624594</v>
      </c>
      <c r="AI97" s="91">
        <v>1598.8810195394635</v>
      </c>
      <c r="AJ97" s="90">
        <v>8.0398387352109033</v>
      </c>
      <c r="AK97" s="91">
        <v>39.668372072946951</v>
      </c>
      <c r="AL97" s="106">
        <v>6655.6526673162725</v>
      </c>
      <c r="AM97" s="107">
        <v>11111.685631058002</v>
      </c>
      <c r="AN97" s="106">
        <v>6670.7896835735173</v>
      </c>
      <c r="AO97" s="107">
        <v>11111.685631058002</v>
      </c>
      <c r="AP97" s="106">
        <v>898.9368900969281</v>
      </c>
      <c r="AQ97" s="107">
        <v>-14.839220472844762</v>
      </c>
      <c r="AR97" s="122">
        <v>23.858807071413139</v>
      </c>
      <c r="AS97" s="115">
        <v>20.156151884696317</v>
      </c>
      <c r="AT97" s="114">
        <v>86.866459198952711</v>
      </c>
      <c r="AU97" s="115">
        <v>106.76057835029027</v>
      </c>
      <c r="AV97" s="106">
        <v>-967.05619980511824</v>
      </c>
      <c r="AW97" s="107">
        <v>-320.87438843017588</v>
      </c>
      <c r="AX97" s="151"/>
      <c r="AZ97"/>
      <c r="BA97"/>
      <c r="BB97"/>
    </row>
    <row r="98" spans="1:54" ht="15.6" customHeight="1" x14ac:dyDescent="0.2">
      <c r="A98" s="1">
        <v>320</v>
      </c>
      <c r="B98" s="38" t="s">
        <v>181</v>
      </c>
      <c r="C98" s="146">
        <v>6996</v>
      </c>
      <c r="D98" s="160">
        <v>21.5</v>
      </c>
      <c r="E98" s="35">
        <v>1672.7821169239564</v>
      </c>
      <c r="F98" s="34">
        <v>8833.3831632361344</v>
      </c>
      <c r="G98" s="35">
        <v>9923.5879588336193</v>
      </c>
      <c r="H98" s="34">
        <v>16318.426046312179</v>
      </c>
      <c r="I98" s="35">
        <v>16.856626089910417</v>
      </c>
      <c r="J98" s="34">
        <v>54.131342925884709</v>
      </c>
      <c r="K98" s="35">
        <v>-8250.8058419096633</v>
      </c>
      <c r="L98" s="34">
        <v>-7485.0428830760429</v>
      </c>
      <c r="M98" s="123">
        <v>4446.4707061177814</v>
      </c>
      <c r="N98" s="35">
        <v>4324.5177244139504</v>
      </c>
      <c r="O98" s="34">
        <v>4840.687528587765</v>
      </c>
      <c r="P98" s="35">
        <v>8770.9884305317319</v>
      </c>
      <c r="Q98" s="34">
        <v>9287.1582347055464</v>
      </c>
      <c r="R98" s="130">
        <v>1664.7357475700398</v>
      </c>
      <c r="S98" s="34">
        <v>2560.0443939393936</v>
      </c>
      <c r="T98" s="35">
        <v>451.49044168096054</v>
      </c>
      <c r="U98" s="34">
        <v>1319.3966094911377</v>
      </c>
      <c r="V98" s="35">
        <v>368.72004230521503</v>
      </c>
      <c r="W98" s="34">
        <v>194.03145161383631</v>
      </c>
      <c r="X98" s="35">
        <v>1213.2453058890794</v>
      </c>
      <c r="Y98" s="34">
        <v>1240.7556275014292</v>
      </c>
      <c r="Z98" s="90">
        <v>249.93630503144652</v>
      </c>
      <c r="AA98" s="91">
        <v>2372.7664794168099</v>
      </c>
      <c r="AB98" s="90">
        <v>666.06399872983081</v>
      </c>
      <c r="AC98" s="91">
        <v>107.89280850632272</v>
      </c>
      <c r="AD98" s="90">
        <v>1437.2395082904516</v>
      </c>
      <c r="AE98" s="91">
        <v>152.53781017724415</v>
      </c>
      <c r="AF98" s="96">
        <v>2.8101796384146174</v>
      </c>
      <c r="AG98" s="97">
        <v>1.8594207269326599</v>
      </c>
      <c r="AH98" s="90">
        <v>1157.6405674671241</v>
      </c>
      <c r="AI98" s="91">
        <v>2727.4239008004574</v>
      </c>
      <c r="AJ98" s="90">
        <v>36.442935553132791</v>
      </c>
      <c r="AK98" s="91">
        <v>47.893261811616384</v>
      </c>
      <c r="AL98" s="106">
        <v>4610.5370211549453</v>
      </c>
      <c r="AM98" s="107">
        <v>10582.341336477986</v>
      </c>
      <c r="AN98" s="106">
        <v>4678.6255002858779</v>
      </c>
      <c r="AO98" s="107">
        <v>10991.604772727273</v>
      </c>
      <c r="AP98" s="106">
        <v>2195.0047884505429</v>
      </c>
      <c r="AQ98" s="107">
        <v>14.29388221841052</v>
      </c>
      <c r="AR98" s="122">
        <v>54.574721522804104</v>
      </c>
      <c r="AS98" s="115">
        <v>38.369217988401338</v>
      </c>
      <c r="AT98" s="114">
        <v>56.551668286095037</v>
      </c>
      <c r="AU98" s="115">
        <v>94.848125161272989</v>
      </c>
      <c r="AV98" s="106">
        <v>1502.9667281303603</v>
      </c>
      <c r="AW98" s="107">
        <v>3457.9909805603202</v>
      </c>
      <c r="AX98" s="151"/>
      <c r="AZ98"/>
      <c r="BA98"/>
      <c r="BB98"/>
    </row>
    <row r="99" spans="1:54" ht="15.6" customHeight="1" x14ac:dyDescent="0.2">
      <c r="A99" s="1">
        <v>241</v>
      </c>
      <c r="B99" s="38" t="s">
        <v>152</v>
      </c>
      <c r="C99" s="146">
        <v>7771</v>
      </c>
      <c r="D99" s="160">
        <v>21.25</v>
      </c>
      <c r="E99" s="35">
        <v>571.81839917642526</v>
      </c>
      <c r="F99" s="34">
        <v>4400.3862939132678</v>
      </c>
      <c r="G99" s="35">
        <v>7416.9662231373059</v>
      </c>
      <c r="H99" s="34">
        <v>10548.691746236005</v>
      </c>
      <c r="I99" s="35">
        <v>7.70959961220575</v>
      </c>
      <c r="J99" s="34">
        <v>41.714995563155185</v>
      </c>
      <c r="K99" s="35">
        <v>-6845.1478239608805</v>
      </c>
      <c r="L99" s="34">
        <v>-6148.3054523227383</v>
      </c>
      <c r="M99" s="123">
        <v>5034.9627358126372</v>
      </c>
      <c r="N99" s="35">
        <v>2083.1914811478573</v>
      </c>
      <c r="O99" s="34">
        <v>2083.1914811478573</v>
      </c>
      <c r="P99" s="35">
        <v>7118.1542169604945</v>
      </c>
      <c r="Q99" s="34">
        <v>7110.7905353236392</v>
      </c>
      <c r="R99" s="130">
        <v>299.2143610860893</v>
      </c>
      <c r="S99" s="34">
        <v>720.67824218247335</v>
      </c>
      <c r="T99" s="35">
        <v>244.20155063698365</v>
      </c>
      <c r="U99" s="34">
        <v>555.81075923304593</v>
      </c>
      <c r="V99" s="35">
        <v>122.52762535930191</v>
      </c>
      <c r="W99" s="34">
        <v>129.66252095891869</v>
      </c>
      <c r="X99" s="35">
        <v>58.375528246042975</v>
      </c>
      <c r="Y99" s="34">
        <v>168.33429674430576</v>
      </c>
      <c r="Z99" s="90">
        <v>241.97129713035645</v>
      </c>
      <c r="AA99" s="91">
        <v>555.95910436237295</v>
      </c>
      <c r="AB99" s="90">
        <v>123.65696453860578</v>
      </c>
      <c r="AC99" s="91">
        <v>129.62792344394038</v>
      </c>
      <c r="AD99" s="90">
        <v>-38.710773388238323</v>
      </c>
      <c r="AE99" s="91">
        <v>74.848144382962303</v>
      </c>
      <c r="AF99" s="96">
        <v>1.1885191250686793</v>
      </c>
      <c r="AG99" s="97">
        <v>1.9346937922728022</v>
      </c>
      <c r="AH99" s="90">
        <v>454.07589113370221</v>
      </c>
      <c r="AI99" s="91">
        <v>1006.6625916870415</v>
      </c>
      <c r="AJ99" s="90">
        <v>20.297023911581601</v>
      </c>
      <c r="AK99" s="91">
        <v>30.466675302128149</v>
      </c>
      <c r="AL99" s="106">
        <v>1997.1848320679449</v>
      </c>
      <c r="AM99" s="107">
        <v>2895.0384944022649</v>
      </c>
      <c r="AN99" s="106">
        <v>2003.0544756144641</v>
      </c>
      <c r="AO99" s="107">
        <v>2895.6044653197787</v>
      </c>
      <c r="AP99" s="106">
        <v>845.93953287865145</v>
      </c>
      <c r="AQ99" s="107">
        <v>2.5736713421696051</v>
      </c>
      <c r="AR99" s="122">
        <v>56.900172811111872</v>
      </c>
      <c r="AS99" s="115">
        <v>49.580767617074919</v>
      </c>
      <c r="AT99" s="114">
        <v>35.933741980918576</v>
      </c>
      <c r="AU99" s="115">
        <v>43.072534271854259</v>
      </c>
      <c r="AV99" s="106">
        <v>771.08823703513053</v>
      </c>
      <c r="AW99" s="107">
        <v>1599.9623291725648</v>
      </c>
      <c r="AX99" s="151"/>
      <c r="AZ99"/>
      <c r="BA99"/>
      <c r="BB99"/>
    </row>
    <row r="100" spans="1:54" ht="15.6" customHeight="1" x14ac:dyDescent="0.2">
      <c r="A100" s="1">
        <v>322</v>
      </c>
      <c r="B100" s="38" t="s">
        <v>14</v>
      </c>
      <c r="C100" s="146">
        <v>6549</v>
      </c>
      <c r="D100" s="160">
        <v>19.75</v>
      </c>
      <c r="E100" s="35">
        <v>1155.1599602992824</v>
      </c>
      <c r="F100" s="34">
        <v>4414.5955825316842</v>
      </c>
      <c r="G100" s="35">
        <v>8062.0467109482361</v>
      </c>
      <c r="H100" s="34">
        <v>11151.947996640709</v>
      </c>
      <c r="I100" s="35">
        <v>14.328370967270365</v>
      </c>
      <c r="J100" s="34">
        <v>39.585869516800912</v>
      </c>
      <c r="K100" s="35">
        <v>-6906.8867506489541</v>
      </c>
      <c r="L100" s="34">
        <v>-6739.3508001221562</v>
      </c>
      <c r="M100" s="123">
        <v>4036.2145442052224</v>
      </c>
      <c r="N100" s="35">
        <v>3835.8294396091005</v>
      </c>
      <c r="O100" s="34">
        <v>3835.8294396091005</v>
      </c>
      <c r="P100" s="35">
        <v>7872.043983814322</v>
      </c>
      <c r="Q100" s="34">
        <v>7872.043983814322</v>
      </c>
      <c r="R100" s="130">
        <v>950.80540845930682</v>
      </c>
      <c r="S100" s="34">
        <v>1095.2049244159414</v>
      </c>
      <c r="T100" s="35">
        <v>639.98582531684224</v>
      </c>
      <c r="U100" s="34">
        <v>890.22859978622682</v>
      </c>
      <c r="V100" s="35">
        <v>148.56663551705773</v>
      </c>
      <c r="W100" s="34">
        <v>123.02513362061565</v>
      </c>
      <c r="X100" s="35">
        <v>310.81958314246447</v>
      </c>
      <c r="Y100" s="34">
        <v>204.97632462971444</v>
      </c>
      <c r="Z100" s="90">
        <v>282.02894029622843</v>
      </c>
      <c r="AA100" s="91">
        <v>1011.9118582989769</v>
      </c>
      <c r="AB100" s="90">
        <v>337.13044039403565</v>
      </c>
      <c r="AC100" s="91">
        <v>108.2312570441639</v>
      </c>
      <c r="AD100" s="90">
        <v>672.7341410902427</v>
      </c>
      <c r="AE100" s="91">
        <v>91.48856466636127</v>
      </c>
      <c r="AF100" s="96">
        <v>3.6275578555268977</v>
      </c>
      <c r="AG100" s="97">
        <v>2.2148384067811913</v>
      </c>
      <c r="AH100" s="90">
        <v>1271.1294197587417</v>
      </c>
      <c r="AI100" s="91">
        <v>1547.1351061230723</v>
      </c>
      <c r="AJ100" s="90">
        <v>53.750095965992344</v>
      </c>
      <c r="AK100" s="91">
        <v>44.30707546936344</v>
      </c>
      <c r="AL100" s="106">
        <v>1951.9856405558103</v>
      </c>
      <c r="AM100" s="107">
        <v>3735.4774102916472</v>
      </c>
      <c r="AN100" s="106">
        <v>1965.6788761642999</v>
      </c>
      <c r="AO100" s="107">
        <v>4184.5029103679954</v>
      </c>
      <c r="AP100" s="106">
        <v>0.13611238357001068</v>
      </c>
      <c r="AQ100" s="107">
        <v>0.13611238357001068</v>
      </c>
      <c r="AR100" s="122">
        <v>65.069774040459379</v>
      </c>
      <c r="AS100" s="115">
        <v>52.318268079746908</v>
      </c>
      <c r="AT100" s="114">
        <v>34.317028337586812</v>
      </c>
      <c r="AU100" s="115">
        <v>45.092385868265872</v>
      </c>
      <c r="AV100" s="106">
        <v>2864.6753198961678</v>
      </c>
      <c r="AW100" s="107">
        <v>3142.9654710642853</v>
      </c>
      <c r="AX100" s="151"/>
      <c r="AZ100"/>
      <c r="BA100"/>
      <c r="BB100"/>
    </row>
    <row r="101" spans="1:54" ht="15.6" customHeight="1" x14ac:dyDescent="0.2">
      <c r="A101" s="1">
        <v>244</v>
      </c>
      <c r="B101" s="39" t="s">
        <v>153</v>
      </c>
      <c r="C101" s="146">
        <v>19300</v>
      </c>
      <c r="D101" s="160">
        <v>20.500000000000004</v>
      </c>
      <c r="E101" s="35">
        <v>875.30946683937827</v>
      </c>
      <c r="F101" s="34">
        <v>2120.5116031088082</v>
      </c>
      <c r="G101" s="35">
        <v>6553.0040870466319</v>
      </c>
      <c r="H101" s="34">
        <v>7932.0938849740924</v>
      </c>
      <c r="I101" s="35">
        <v>13.357377093196209</v>
      </c>
      <c r="J101" s="34">
        <v>26.733314479871844</v>
      </c>
      <c r="K101" s="35">
        <v>-5671.1817388601039</v>
      </c>
      <c r="L101" s="34">
        <v>-5816.3849041450776</v>
      </c>
      <c r="M101" s="123">
        <v>4478.5921497409327</v>
      </c>
      <c r="N101" s="35">
        <v>1748.2858549222799</v>
      </c>
      <c r="O101" s="34">
        <v>2016.0828113989637</v>
      </c>
      <c r="P101" s="35">
        <v>6226.8780046632119</v>
      </c>
      <c r="Q101" s="34">
        <v>6490.4783797927457</v>
      </c>
      <c r="R101" s="130">
        <v>531.07267357512956</v>
      </c>
      <c r="S101" s="34">
        <v>646.86345595854914</v>
      </c>
      <c r="T101" s="35">
        <v>368.9723725388601</v>
      </c>
      <c r="U101" s="34">
        <v>517.76612694300513</v>
      </c>
      <c r="V101" s="35">
        <v>143.93291018535461</v>
      </c>
      <c r="W101" s="34">
        <v>124.93352158391676</v>
      </c>
      <c r="X101" s="35">
        <v>162.10030103626943</v>
      </c>
      <c r="Y101" s="34">
        <v>129.09732901554406</v>
      </c>
      <c r="Z101" s="90">
        <v>555.18737409326422</v>
      </c>
      <c r="AA101" s="91">
        <v>976.22488134715036</v>
      </c>
      <c r="AB101" s="90">
        <v>95.656475337264453</v>
      </c>
      <c r="AC101" s="91">
        <v>66.261725993492831</v>
      </c>
      <c r="AD101" s="90">
        <v>-4.1586347150259062</v>
      </c>
      <c r="AE101" s="91">
        <v>-306.36941968911918</v>
      </c>
      <c r="AF101" s="96">
        <v>1.2167478657089552</v>
      </c>
      <c r="AG101" s="97">
        <v>1.0907588923711449</v>
      </c>
      <c r="AH101" s="90">
        <v>444.92559015544043</v>
      </c>
      <c r="AI101" s="91">
        <v>776.57617409326429</v>
      </c>
      <c r="AJ101" s="90">
        <v>21.538836764335688</v>
      </c>
      <c r="AK101" s="91">
        <v>30.142816639411738</v>
      </c>
      <c r="AL101" s="106">
        <v>3451.3448186528499</v>
      </c>
      <c r="AM101" s="107">
        <v>4722.8237497409327</v>
      </c>
      <c r="AN101" s="106">
        <v>3667.3958031088082</v>
      </c>
      <c r="AO101" s="107">
        <v>4961.281310362695</v>
      </c>
      <c r="AP101" s="106">
        <v>0</v>
      </c>
      <c r="AQ101" s="107">
        <v>3.1544559585492224E-2</v>
      </c>
      <c r="AR101" s="122">
        <v>43.033655779906354</v>
      </c>
      <c r="AS101" s="115">
        <v>35.344370916144712</v>
      </c>
      <c r="AT101" s="114">
        <v>60.962771316704355</v>
      </c>
      <c r="AU101" s="115">
        <v>73.846375630638732</v>
      </c>
      <c r="AV101" s="106">
        <v>839.75374041450789</v>
      </c>
      <c r="AW101" s="107">
        <v>1288.1092383419689</v>
      </c>
      <c r="AX101" s="151"/>
      <c r="AZ101"/>
      <c r="BA101"/>
      <c r="BB101"/>
    </row>
    <row r="102" spans="1:54" ht="15.6" customHeight="1" x14ac:dyDescent="0.2">
      <c r="A102" s="1">
        <v>245</v>
      </c>
      <c r="B102" s="38" t="s">
        <v>154</v>
      </c>
      <c r="C102" s="146">
        <v>37676</v>
      </c>
      <c r="D102" s="160">
        <v>19.25</v>
      </c>
      <c r="E102" s="35">
        <v>1072.2597499734579</v>
      </c>
      <c r="F102" s="34">
        <v>6014.9715848285387</v>
      </c>
      <c r="G102" s="35">
        <v>6775.0261115829708</v>
      </c>
      <c r="H102" s="34">
        <v>11461.806988268392</v>
      </c>
      <c r="I102" s="35">
        <v>15.826651179104118</v>
      </c>
      <c r="J102" s="34">
        <v>52.478388363938564</v>
      </c>
      <c r="K102" s="35">
        <v>-5701.4569755281873</v>
      </c>
      <c r="L102" s="34">
        <v>-5448.8219097037909</v>
      </c>
      <c r="M102" s="123">
        <v>4748.9719816328698</v>
      </c>
      <c r="N102" s="35">
        <v>1088.6411243231767</v>
      </c>
      <c r="O102" s="34">
        <v>1587.9873216371163</v>
      </c>
      <c r="P102" s="35">
        <v>5837.6131059560457</v>
      </c>
      <c r="Q102" s="34">
        <v>6316.9070686909427</v>
      </c>
      <c r="R102" s="130">
        <v>163.73946676929611</v>
      </c>
      <c r="S102" s="34">
        <v>523.24630693279539</v>
      </c>
      <c r="T102" s="35">
        <v>490.30188687758789</v>
      </c>
      <c r="U102" s="34">
        <v>962.28002043741367</v>
      </c>
      <c r="V102" s="35">
        <v>33.395642797143964</v>
      </c>
      <c r="W102" s="34">
        <v>54.375680240658916</v>
      </c>
      <c r="X102" s="35">
        <v>-326.56242010829175</v>
      </c>
      <c r="Y102" s="34">
        <v>-439.03371350461833</v>
      </c>
      <c r="Z102" s="90">
        <v>438.68791485295679</v>
      </c>
      <c r="AA102" s="91">
        <v>1108.4520264890116</v>
      </c>
      <c r="AB102" s="90">
        <v>37.324818219389456</v>
      </c>
      <c r="AC102" s="91">
        <v>47.205137834441274</v>
      </c>
      <c r="AD102" s="90">
        <v>-274.64171833527979</v>
      </c>
      <c r="AE102" s="91">
        <v>-198.28087642000213</v>
      </c>
      <c r="AF102" s="96">
        <v>0.5520829855671322</v>
      </c>
      <c r="AG102" s="97">
        <v>0.65695716766714574</v>
      </c>
      <c r="AH102" s="90">
        <v>60.694476589871542</v>
      </c>
      <c r="AI102" s="91">
        <v>645.95103806136524</v>
      </c>
      <c r="AJ102" s="90">
        <v>2.9291172417685578</v>
      </c>
      <c r="AK102" s="91">
        <v>17.294424003556447</v>
      </c>
      <c r="AL102" s="106">
        <v>2445.8234950631704</v>
      </c>
      <c r="AM102" s="107">
        <v>6598.4242873447283</v>
      </c>
      <c r="AN102" s="106">
        <v>2513.3546581378064</v>
      </c>
      <c r="AO102" s="107">
        <v>7450.5108804013171</v>
      </c>
      <c r="AP102" s="106">
        <v>157.15502866546345</v>
      </c>
      <c r="AQ102" s="107">
        <v>2.1719322645716108</v>
      </c>
      <c r="AR102" s="122">
        <v>66.555724692779791</v>
      </c>
      <c r="AS102" s="115">
        <v>45.512803954913537</v>
      </c>
      <c r="AT102" s="114">
        <v>50.52090307299688</v>
      </c>
      <c r="AU102" s="115">
        <v>78.948361201354061</v>
      </c>
      <c r="AV102" s="106">
        <v>2288.9385046183247</v>
      </c>
      <c r="AW102" s="107">
        <v>3287.5292809746261</v>
      </c>
      <c r="AX102" s="151"/>
      <c r="AZ102"/>
      <c r="BA102"/>
      <c r="BB102"/>
    </row>
    <row r="103" spans="1:54" ht="15.6" customHeight="1" x14ac:dyDescent="0.2">
      <c r="A103" s="1">
        <v>249</v>
      </c>
      <c r="B103" s="38" t="s">
        <v>29</v>
      </c>
      <c r="C103" s="146">
        <v>9250</v>
      </c>
      <c r="D103" s="160">
        <v>21.75</v>
      </c>
      <c r="E103" s="35">
        <v>2042.6013708108107</v>
      </c>
      <c r="F103" s="34">
        <v>6856.3243243243242</v>
      </c>
      <c r="G103" s="35">
        <v>9611.5351135135134</v>
      </c>
      <c r="H103" s="34">
        <v>13730.054054054053</v>
      </c>
      <c r="I103" s="35">
        <v>21.251562281023954</v>
      </c>
      <c r="J103" s="34">
        <v>49.936615670495968</v>
      </c>
      <c r="K103" s="35">
        <v>-7566.5510075675666</v>
      </c>
      <c r="L103" s="34">
        <v>-6848.7567567567567</v>
      </c>
      <c r="M103" s="123">
        <v>4254.4900745945943</v>
      </c>
      <c r="N103" s="35">
        <v>3346.3704864864867</v>
      </c>
      <c r="O103" s="34">
        <v>3754.7027027027025</v>
      </c>
      <c r="P103" s="35">
        <v>7600.860561081081</v>
      </c>
      <c r="Q103" s="34">
        <v>8001.1891891891892</v>
      </c>
      <c r="R103" s="130">
        <v>326.29286486486484</v>
      </c>
      <c r="S103" s="34">
        <v>1127.5675675675675</v>
      </c>
      <c r="T103" s="35">
        <v>549.24172432432431</v>
      </c>
      <c r="U103" s="34">
        <v>1215.7837837837837</v>
      </c>
      <c r="V103" s="35">
        <v>10.938306009880806</v>
      </c>
      <c r="W103" s="34">
        <v>92.74408678641295</v>
      </c>
      <c r="X103" s="35">
        <v>-489.16398378378375</v>
      </c>
      <c r="Y103" s="34">
        <v>-43.783783783783782</v>
      </c>
      <c r="Z103" s="90">
        <v>324.84356756756756</v>
      </c>
      <c r="AA103" s="91">
        <v>815.24324324324323</v>
      </c>
      <c r="AB103" s="90">
        <v>100.44615237671155</v>
      </c>
      <c r="AC103" s="91">
        <v>138.31056889006763</v>
      </c>
      <c r="AD103" s="90">
        <v>100.94767567567567</v>
      </c>
      <c r="AE103" s="91">
        <v>367.13513513513516</v>
      </c>
      <c r="AF103" s="96">
        <v>0.10379266100265168</v>
      </c>
      <c r="AG103" s="97">
        <v>0.86404026413585244</v>
      </c>
      <c r="AH103" s="90">
        <v>300.52810810810809</v>
      </c>
      <c r="AI103" s="91">
        <v>789.08108108108104</v>
      </c>
      <c r="AJ103" s="90">
        <v>10.741220188965507</v>
      </c>
      <c r="AK103" s="91">
        <v>19.013645738918189</v>
      </c>
      <c r="AL103" s="106">
        <v>6108.2850810810814</v>
      </c>
      <c r="AM103" s="107">
        <v>10527.45945945946</v>
      </c>
      <c r="AN103" s="106">
        <v>6108.2850810810814</v>
      </c>
      <c r="AO103" s="107">
        <v>10527.45945945946</v>
      </c>
      <c r="AP103" s="106">
        <v>0</v>
      </c>
      <c r="AQ103" s="107">
        <v>0</v>
      </c>
      <c r="AR103" s="122">
        <v>35.702679136309506</v>
      </c>
      <c r="AS103" s="115">
        <v>33.232531172897836</v>
      </c>
      <c r="AT103" s="114">
        <v>79.797028576062829</v>
      </c>
      <c r="AU103" s="115">
        <v>93.6957913731882</v>
      </c>
      <c r="AV103" s="106">
        <v>131.43965189189194</v>
      </c>
      <c r="AW103" s="107">
        <v>2736.1081081081079</v>
      </c>
      <c r="AX103" s="151"/>
      <c r="AZ103"/>
      <c r="BA103"/>
      <c r="BB103"/>
    </row>
    <row r="104" spans="1:54" ht="15.6" customHeight="1" x14ac:dyDescent="0.2">
      <c r="A104" s="1">
        <v>250</v>
      </c>
      <c r="B104" s="38" t="s">
        <v>155</v>
      </c>
      <c r="C104" s="146">
        <v>1771</v>
      </c>
      <c r="D104" s="160">
        <v>21.5</v>
      </c>
      <c r="E104" s="35">
        <v>733.30886504799548</v>
      </c>
      <c r="F104" s="34">
        <v>4281.4734387351782</v>
      </c>
      <c r="G104" s="35">
        <v>8322.448012422361</v>
      </c>
      <c r="H104" s="34">
        <v>11936.024952004518</v>
      </c>
      <c r="I104" s="35">
        <v>8.8112159301377968</v>
      </c>
      <c r="J104" s="34">
        <v>35.870178354613394</v>
      </c>
      <c r="K104" s="35">
        <v>-7589.1391473743643</v>
      </c>
      <c r="L104" s="34">
        <v>-7642.5644946357997</v>
      </c>
      <c r="M104" s="123">
        <v>3790.1326030491246</v>
      </c>
      <c r="N104" s="35">
        <v>4098.5917560700173</v>
      </c>
      <c r="O104" s="34">
        <v>4508.3496329757199</v>
      </c>
      <c r="P104" s="35">
        <v>7888.7243591191418</v>
      </c>
      <c r="Q104" s="34">
        <v>8296.1602145680408</v>
      </c>
      <c r="R104" s="130">
        <v>277.10361377752685</v>
      </c>
      <c r="S104" s="34">
        <v>609.13442687747045</v>
      </c>
      <c r="T104" s="35">
        <v>232.04578769057031</v>
      </c>
      <c r="U104" s="34">
        <v>499.48220214568039</v>
      </c>
      <c r="V104" s="35">
        <v>119.41764448102823</v>
      </c>
      <c r="W104" s="34">
        <v>121.95317956490641</v>
      </c>
      <c r="X104" s="35">
        <v>45.057826086956524</v>
      </c>
      <c r="Y104" s="34">
        <v>109.65222473178994</v>
      </c>
      <c r="Z104" s="90">
        <v>218.6728289102202</v>
      </c>
      <c r="AA104" s="91">
        <v>535.01863354037266</v>
      </c>
      <c r="AB104" s="90">
        <v>126.72064250437643</v>
      </c>
      <c r="AC104" s="91">
        <v>113.85293683075153</v>
      </c>
      <c r="AD104" s="90">
        <v>170.16888198757766</v>
      </c>
      <c r="AE104" s="91">
        <v>194.2527159796725</v>
      </c>
      <c r="AF104" s="96">
        <v>0.62536367147782845</v>
      </c>
      <c r="AG104" s="97">
        <v>0.92275263773786553</v>
      </c>
      <c r="AH104" s="90">
        <v>1029.1017730095991</v>
      </c>
      <c r="AI104" s="91">
        <v>1761.3824223602485</v>
      </c>
      <c r="AJ104" s="90">
        <v>41.140633548584397</v>
      </c>
      <c r="AK104" s="91">
        <v>48.356133096568598</v>
      </c>
      <c r="AL104" s="106">
        <v>3796.5392885375495</v>
      </c>
      <c r="AM104" s="107">
        <v>5324.3092207792215</v>
      </c>
      <c r="AN104" s="106">
        <v>3796.5392885375495</v>
      </c>
      <c r="AO104" s="107">
        <v>5786.9004121964999</v>
      </c>
      <c r="AP104" s="106">
        <v>1632.1401468097122</v>
      </c>
      <c r="AQ104" s="107">
        <v>124.47815923207229</v>
      </c>
      <c r="AR104" s="122">
        <v>54.063230932740346</v>
      </c>
      <c r="AS104" s="115">
        <v>39.037266820082166</v>
      </c>
      <c r="AT104" s="114">
        <v>51.693754368297725</v>
      </c>
      <c r="AU104" s="115">
        <v>53.917355704037782</v>
      </c>
      <c r="AV104" s="106">
        <v>1425.9275381140596</v>
      </c>
      <c r="AW104" s="107">
        <v>460.63094297007342</v>
      </c>
      <c r="AX104" s="151"/>
      <c r="AZ104"/>
      <c r="BA104"/>
      <c r="BB104"/>
    </row>
    <row r="105" spans="1:54" ht="15.6" customHeight="1" x14ac:dyDescent="0.2">
      <c r="A105" s="1">
        <v>256</v>
      </c>
      <c r="B105" s="38" t="s">
        <v>41</v>
      </c>
      <c r="C105" s="146">
        <v>1554</v>
      </c>
      <c r="D105" s="160">
        <v>21.5</v>
      </c>
      <c r="E105" s="35">
        <v>1739.8696782496781</v>
      </c>
      <c r="F105" s="34">
        <v>5118.9187644787644</v>
      </c>
      <c r="G105" s="35">
        <v>9925.9680373230367</v>
      </c>
      <c r="H105" s="34">
        <v>13194.143365508366</v>
      </c>
      <c r="I105" s="35">
        <v>17.528463437596447</v>
      </c>
      <c r="J105" s="34">
        <v>38.796901190724135</v>
      </c>
      <c r="K105" s="35">
        <v>-8186.0983590733586</v>
      </c>
      <c r="L105" s="34">
        <v>-8092.560102960103</v>
      </c>
      <c r="M105" s="123">
        <v>3496.1703088803088</v>
      </c>
      <c r="N105" s="35">
        <v>5027.3365508365505</v>
      </c>
      <c r="O105" s="34">
        <v>5354.910772200772</v>
      </c>
      <c r="P105" s="35">
        <v>8523.5068597168593</v>
      </c>
      <c r="Q105" s="34">
        <v>8851.0810810810817</v>
      </c>
      <c r="R105" s="130">
        <v>372.69522522522522</v>
      </c>
      <c r="S105" s="34">
        <v>799.47672458172462</v>
      </c>
      <c r="T105" s="35">
        <v>577.64003217503216</v>
      </c>
      <c r="U105" s="34">
        <v>843.243063063063</v>
      </c>
      <c r="V105" s="35">
        <v>64.520324850389514</v>
      </c>
      <c r="W105" s="34">
        <v>94.809760032610512</v>
      </c>
      <c r="X105" s="35">
        <v>-204.94480694980695</v>
      </c>
      <c r="Y105" s="34">
        <v>12.425952380952381</v>
      </c>
      <c r="Z105" s="90">
        <v>279.32402831402828</v>
      </c>
      <c r="AA105" s="91">
        <v>1104.1335070785071</v>
      </c>
      <c r="AB105" s="90">
        <v>133.42755633118142</v>
      </c>
      <c r="AC105" s="91">
        <v>72.407613703990194</v>
      </c>
      <c r="AD105" s="90">
        <v>-59.437419562419564</v>
      </c>
      <c r="AE105" s="91">
        <v>-384.88538610038609</v>
      </c>
      <c r="AF105" s="96">
        <v>0.86149074887157984</v>
      </c>
      <c r="AG105" s="97">
        <v>0.69974628126715854</v>
      </c>
      <c r="AH105" s="90">
        <v>151.27488416988419</v>
      </c>
      <c r="AI105" s="91">
        <v>1321.2397747747748</v>
      </c>
      <c r="AJ105" s="90">
        <v>5.303801120082241</v>
      </c>
      <c r="AK105" s="91">
        <v>32.935278571299534</v>
      </c>
      <c r="AL105" s="106">
        <v>3474.9034749034749</v>
      </c>
      <c r="AM105" s="107">
        <v>9265.5163642213647</v>
      </c>
      <c r="AN105" s="106">
        <v>3504.0423230373226</v>
      </c>
      <c r="AO105" s="107">
        <v>9680.364658944658</v>
      </c>
      <c r="AP105" s="106">
        <v>0</v>
      </c>
      <c r="AQ105" s="107">
        <v>0</v>
      </c>
      <c r="AR105" s="122">
        <v>59.097645443366012</v>
      </c>
      <c r="AS105" s="115">
        <v>39.015726694479355</v>
      </c>
      <c r="AT105" s="114">
        <v>48.648946262560045</v>
      </c>
      <c r="AU105" s="115">
        <v>84.497116236359972</v>
      </c>
      <c r="AV105" s="106">
        <v>1981.1471428571429</v>
      </c>
      <c r="AW105" s="107">
        <v>2171.8604182754184</v>
      </c>
      <c r="AX105" s="151"/>
      <c r="AZ105"/>
      <c r="BA105"/>
      <c r="BB105"/>
    </row>
    <row r="106" spans="1:54" ht="15.6" customHeight="1" x14ac:dyDescent="0.2">
      <c r="A106" s="1">
        <v>257</v>
      </c>
      <c r="B106" s="38" t="s">
        <v>156</v>
      </c>
      <c r="C106" s="146">
        <v>40722</v>
      </c>
      <c r="D106" s="160">
        <v>19.75</v>
      </c>
      <c r="E106" s="35">
        <v>1435.8304339177839</v>
      </c>
      <c r="F106" s="34">
        <v>4009.0148384165809</v>
      </c>
      <c r="G106" s="35">
        <v>6843.899833259663</v>
      </c>
      <c r="H106" s="34">
        <v>9410.1098882667848</v>
      </c>
      <c r="I106" s="35">
        <v>20.979711405769013</v>
      </c>
      <c r="J106" s="34">
        <v>42.603273351943685</v>
      </c>
      <c r="K106" s="35">
        <v>-5408.069399341879</v>
      </c>
      <c r="L106" s="34">
        <v>-5403.5435015470748</v>
      </c>
      <c r="M106" s="123">
        <v>5481.4413022444869</v>
      </c>
      <c r="N106" s="35">
        <v>875.95488924905453</v>
      </c>
      <c r="O106" s="34">
        <v>1097.1818397917589</v>
      </c>
      <c r="P106" s="35">
        <v>6357.3961914935417</v>
      </c>
      <c r="Q106" s="34">
        <v>6571.6026371494527</v>
      </c>
      <c r="R106" s="130">
        <v>939.50661436078781</v>
      </c>
      <c r="S106" s="34">
        <v>1122.0353437945091</v>
      </c>
      <c r="T106" s="35">
        <v>627.96890918913618</v>
      </c>
      <c r="U106" s="34">
        <v>792.06391581945877</v>
      </c>
      <c r="V106" s="35">
        <v>149.61037092965705</v>
      </c>
      <c r="W106" s="34">
        <v>141.65969707554046</v>
      </c>
      <c r="X106" s="35">
        <v>311.53770517165168</v>
      </c>
      <c r="Y106" s="34">
        <v>329.97142797505035</v>
      </c>
      <c r="Z106" s="90">
        <v>628.61293502283786</v>
      </c>
      <c r="AA106" s="91">
        <v>1253.6404105888707</v>
      </c>
      <c r="AB106" s="90">
        <v>149.45709227676886</v>
      </c>
      <c r="AC106" s="91">
        <v>89.502167792074999</v>
      </c>
      <c r="AD106" s="90">
        <v>1490.1984981091302</v>
      </c>
      <c r="AE106" s="91">
        <v>1420.5504191837338</v>
      </c>
      <c r="AF106" s="96">
        <v>1.4662074717349742</v>
      </c>
      <c r="AG106" s="97">
        <v>1.2048815598559575</v>
      </c>
      <c r="AH106" s="90">
        <v>1940.1388627768772</v>
      </c>
      <c r="AI106" s="91">
        <v>2275.4346969696971</v>
      </c>
      <c r="AJ106" s="90">
        <v>87.286908301423182</v>
      </c>
      <c r="AK106" s="91">
        <v>72.753268429790339</v>
      </c>
      <c r="AL106" s="106">
        <v>5065.7750643386862</v>
      </c>
      <c r="AM106" s="107">
        <v>7390.3602831393346</v>
      </c>
      <c r="AN106" s="106">
        <v>5913.1514355876425</v>
      </c>
      <c r="AO106" s="107">
        <v>8622.2553602475309</v>
      </c>
      <c r="AP106" s="106">
        <v>15.831341289720545</v>
      </c>
      <c r="AQ106" s="107">
        <v>15.620947399440105</v>
      </c>
      <c r="AR106" s="122">
        <v>23.489934407093365</v>
      </c>
      <c r="AS106" s="115">
        <v>17.585517907233548</v>
      </c>
      <c r="AT106" s="114">
        <v>82.78132817908002</v>
      </c>
      <c r="AU106" s="115">
        <v>87.417930996069074</v>
      </c>
      <c r="AV106" s="106">
        <v>521.72303840675806</v>
      </c>
      <c r="AW106" s="107">
        <v>437.69772850056478</v>
      </c>
      <c r="AX106" s="151"/>
      <c r="AZ106"/>
      <c r="BA106"/>
      <c r="BB106"/>
    </row>
    <row r="107" spans="1:54" ht="15.6" customHeight="1" x14ac:dyDescent="0.2">
      <c r="A107" s="1">
        <v>260</v>
      </c>
      <c r="B107" s="38" t="s">
        <v>157</v>
      </c>
      <c r="C107" s="146">
        <v>9727</v>
      </c>
      <c r="D107" s="160">
        <v>20.75</v>
      </c>
      <c r="E107" s="35">
        <v>922.07392310064779</v>
      </c>
      <c r="F107" s="34">
        <v>7353.9016397656005</v>
      </c>
      <c r="G107" s="35">
        <v>8470.7924385730439</v>
      </c>
      <c r="H107" s="34">
        <v>14917.871539015114</v>
      </c>
      <c r="I107" s="35">
        <v>10.885332509174038</v>
      </c>
      <c r="J107" s="34">
        <v>49.295917453992971</v>
      </c>
      <c r="K107" s="35">
        <v>-7548.7185154723966</v>
      </c>
      <c r="L107" s="34">
        <v>-7564.8013488228644</v>
      </c>
      <c r="M107" s="123">
        <v>3518.4906651588367</v>
      </c>
      <c r="N107" s="35">
        <v>4518.0415606045026</v>
      </c>
      <c r="O107" s="34">
        <v>4817.0855474452555</v>
      </c>
      <c r="P107" s="35">
        <v>8036.5322257633397</v>
      </c>
      <c r="Q107" s="34">
        <v>8331.3278122751108</v>
      </c>
      <c r="R107" s="130">
        <v>528.39778348925677</v>
      </c>
      <c r="S107" s="34">
        <v>780.41642644186288</v>
      </c>
      <c r="T107" s="35">
        <v>344.36031972859053</v>
      </c>
      <c r="U107" s="34">
        <v>550.19906343168498</v>
      </c>
      <c r="V107" s="35">
        <v>153.44328403043542</v>
      </c>
      <c r="W107" s="34">
        <v>141.84255814146121</v>
      </c>
      <c r="X107" s="35">
        <v>184.03746376066618</v>
      </c>
      <c r="Y107" s="34">
        <v>231.54159247455536</v>
      </c>
      <c r="Z107" s="90">
        <v>256.18291456769816</v>
      </c>
      <c r="AA107" s="91">
        <v>589.14882286419254</v>
      </c>
      <c r="AB107" s="90">
        <v>206.25801075802181</v>
      </c>
      <c r="AC107" s="91">
        <v>132.46507438439886</v>
      </c>
      <c r="AD107" s="90">
        <v>281.24892155854837</v>
      </c>
      <c r="AE107" s="91">
        <v>318.54724581063022</v>
      </c>
      <c r="AF107" s="96">
        <v>15.588991904988911</v>
      </c>
      <c r="AG107" s="97">
        <v>2.6491949174846368</v>
      </c>
      <c r="AH107" s="90">
        <v>1680.938439395497</v>
      </c>
      <c r="AI107" s="91">
        <v>2922.203047188239</v>
      </c>
      <c r="AJ107" s="90">
        <v>69.21508188495774</v>
      </c>
      <c r="AK107" s="91">
        <v>67.379219776503746</v>
      </c>
      <c r="AL107" s="106">
        <v>254.99054179089134</v>
      </c>
      <c r="AM107" s="107">
        <v>2268.1929772797366</v>
      </c>
      <c r="AN107" s="106">
        <v>254.99054179089134</v>
      </c>
      <c r="AO107" s="107">
        <v>2268.1929772797366</v>
      </c>
      <c r="AP107" s="106">
        <v>11.137371234707516</v>
      </c>
      <c r="AQ107" s="107">
        <v>6.3877906857201605</v>
      </c>
      <c r="AR107" s="122">
        <v>80.196459726296425</v>
      </c>
      <c r="AS107" s="115">
        <v>56.603376431348828</v>
      </c>
      <c r="AT107" s="114">
        <v>12.740183588778278</v>
      </c>
      <c r="AU107" s="115">
        <v>29.039661253730443</v>
      </c>
      <c r="AV107" s="106">
        <v>2817.9826184846302</v>
      </c>
      <c r="AW107" s="107">
        <v>3409.1913385422017</v>
      </c>
      <c r="AX107" s="151"/>
      <c r="AZ107"/>
      <c r="BA107"/>
      <c r="BB107"/>
    </row>
    <row r="108" spans="1:54" ht="15.6" customHeight="1" x14ac:dyDescent="0.2">
      <c r="A108" s="1">
        <v>261</v>
      </c>
      <c r="B108" s="39" t="s">
        <v>158</v>
      </c>
      <c r="C108" s="146">
        <v>6637</v>
      </c>
      <c r="D108" s="160">
        <v>20.25</v>
      </c>
      <c r="E108" s="35">
        <v>1649.1543483501582</v>
      </c>
      <c r="F108" s="34">
        <v>10522.970819647431</v>
      </c>
      <c r="G108" s="35">
        <v>9586.8664938978454</v>
      </c>
      <c r="H108" s="34">
        <v>15916.123658279343</v>
      </c>
      <c r="I108" s="35">
        <v>17.202225037762489</v>
      </c>
      <c r="J108" s="34">
        <v>66.115161238858121</v>
      </c>
      <c r="K108" s="35">
        <v>-7892.2128672593035</v>
      </c>
      <c r="L108" s="34">
        <v>-5200.4570423384057</v>
      </c>
      <c r="M108" s="123">
        <v>5342.0413153533227</v>
      </c>
      <c r="N108" s="35">
        <v>3877.2327858972426</v>
      </c>
      <c r="O108" s="34">
        <v>4341.6259017628445</v>
      </c>
      <c r="P108" s="35">
        <v>9219.2741012505649</v>
      </c>
      <c r="Q108" s="34">
        <v>9683.6672171161663</v>
      </c>
      <c r="R108" s="130">
        <v>1809.4811240018082</v>
      </c>
      <c r="S108" s="34">
        <v>4357.4654618050326</v>
      </c>
      <c r="T108" s="35">
        <v>491.69375621515746</v>
      </c>
      <c r="U108" s="34">
        <v>1581.7258821756818</v>
      </c>
      <c r="V108" s="35">
        <v>368.00978274168028</v>
      </c>
      <c r="W108" s="34">
        <v>275.48802930450182</v>
      </c>
      <c r="X108" s="35">
        <v>1317.7873677866505</v>
      </c>
      <c r="Y108" s="34">
        <v>2775.7395796293504</v>
      </c>
      <c r="Z108" s="90">
        <v>812.31612776857025</v>
      </c>
      <c r="AA108" s="91">
        <v>3037.5898402892872</v>
      </c>
      <c r="AB108" s="90">
        <v>222.75577969533202</v>
      </c>
      <c r="AC108" s="91">
        <v>143.45141019401242</v>
      </c>
      <c r="AD108" s="90">
        <v>1027.8692300738285</v>
      </c>
      <c r="AE108" s="91">
        <v>1526.8186771131536</v>
      </c>
      <c r="AF108" s="96">
        <v>13.488961993381807</v>
      </c>
      <c r="AG108" s="97">
        <v>4.5575051441779975</v>
      </c>
      <c r="AH108" s="90">
        <v>1616.305749585656</v>
      </c>
      <c r="AI108" s="91">
        <v>4069.4937501883383</v>
      </c>
      <c r="AJ108" s="90">
        <v>55.058720339789744</v>
      </c>
      <c r="AK108" s="91">
        <v>74.390619555560136</v>
      </c>
      <c r="AL108" s="106">
        <v>1001.2828250715685</v>
      </c>
      <c r="AM108" s="107">
        <v>6981.1807111646831</v>
      </c>
      <c r="AN108" s="106">
        <v>1120.3169459092965</v>
      </c>
      <c r="AO108" s="107">
        <v>7172.0802139520874</v>
      </c>
      <c r="AP108" s="106">
        <v>71.088615338255238</v>
      </c>
      <c r="AQ108" s="107">
        <v>71.088615338255238</v>
      </c>
      <c r="AR108" s="122">
        <v>78.036644753298603</v>
      </c>
      <c r="AS108" s="115">
        <v>61.99296724636072</v>
      </c>
      <c r="AT108" s="114">
        <v>22.405047504995135</v>
      </c>
      <c r="AU108" s="115">
        <v>50.244449007705271</v>
      </c>
      <c r="AV108" s="106">
        <v>5349.3040861835161</v>
      </c>
      <c r="AW108" s="107">
        <v>13207.4816197077</v>
      </c>
      <c r="AX108" s="151"/>
      <c r="AZ108"/>
      <c r="BA108"/>
      <c r="BB108"/>
    </row>
    <row r="109" spans="1:54" ht="15.6" customHeight="1" x14ac:dyDescent="0.2">
      <c r="A109" s="1">
        <v>263</v>
      </c>
      <c r="B109" s="38" t="s">
        <v>159</v>
      </c>
      <c r="C109" s="146">
        <v>7597</v>
      </c>
      <c r="D109" s="160">
        <v>21.749999999999996</v>
      </c>
      <c r="E109" s="35">
        <v>1028.0581887587205</v>
      </c>
      <c r="F109" s="34">
        <v>6778.8222390417268</v>
      </c>
      <c r="G109" s="35">
        <v>8376.596091878373</v>
      </c>
      <c r="H109" s="34">
        <v>14334.790281690141</v>
      </c>
      <c r="I109" s="35">
        <v>12.272982694671006</v>
      </c>
      <c r="J109" s="34">
        <v>47.289301802345385</v>
      </c>
      <c r="K109" s="35">
        <v>-7343.3161484796628</v>
      </c>
      <c r="L109" s="34">
        <v>-7536.2517019876268</v>
      </c>
      <c r="M109" s="123">
        <v>3510.0132117941293</v>
      </c>
      <c r="N109" s="35">
        <v>4518.5445570619986</v>
      </c>
      <c r="O109" s="34">
        <v>5108.157395024351</v>
      </c>
      <c r="P109" s="35">
        <v>8028.557768856128</v>
      </c>
      <c r="Q109" s="34">
        <v>8604.6851665130962</v>
      </c>
      <c r="R109" s="130">
        <v>784.48463998946943</v>
      </c>
      <c r="S109" s="34">
        <v>1137.1014729498488</v>
      </c>
      <c r="T109" s="35">
        <v>543.08616295906279</v>
      </c>
      <c r="U109" s="34">
        <v>886.92716203764644</v>
      </c>
      <c r="V109" s="35">
        <v>144.44938823613575</v>
      </c>
      <c r="W109" s="34">
        <v>128.20686090359959</v>
      </c>
      <c r="X109" s="35">
        <v>241.39847703040672</v>
      </c>
      <c r="Y109" s="34">
        <v>250.08859023298672</v>
      </c>
      <c r="Z109" s="90">
        <v>385.60209029880218</v>
      </c>
      <c r="AA109" s="91">
        <v>944.89913781755956</v>
      </c>
      <c r="AB109" s="90">
        <v>203.444083869352</v>
      </c>
      <c r="AC109" s="91">
        <v>120.34104249224104</v>
      </c>
      <c r="AD109" s="90">
        <v>435.86335658812686</v>
      </c>
      <c r="AE109" s="91">
        <v>205.83258128208504</v>
      </c>
      <c r="AF109" s="96">
        <v>1.6286214381331257</v>
      </c>
      <c r="AG109" s="97">
        <v>1.2649251373973462</v>
      </c>
      <c r="AH109" s="90">
        <v>1204.1597011978413</v>
      </c>
      <c r="AI109" s="91">
        <v>2273.8842595761485</v>
      </c>
      <c r="AJ109" s="90">
        <v>47.175967103689565</v>
      </c>
      <c r="AK109" s="91">
        <v>51.525868466450589</v>
      </c>
      <c r="AL109" s="106">
        <v>3777.9227326576279</v>
      </c>
      <c r="AM109" s="107">
        <v>7094.3940529156243</v>
      </c>
      <c r="AN109" s="106">
        <v>4213.4563867316047</v>
      </c>
      <c r="AO109" s="107">
        <v>7895.1809964459653</v>
      </c>
      <c r="AP109" s="106">
        <v>45.439734105567986</v>
      </c>
      <c r="AQ109" s="107">
        <v>2.6121034618928523</v>
      </c>
      <c r="AR109" s="122">
        <v>49.511001702778614</v>
      </c>
      <c r="AS109" s="115">
        <v>37.17322138802858</v>
      </c>
      <c r="AT109" s="114">
        <v>47.938873510912671</v>
      </c>
      <c r="AU109" s="115">
        <v>57.486995656442119</v>
      </c>
      <c r="AV109" s="106">
        <v>226.97448071607212</v>
      </c>
      <c r="AW109" s="107">
        <v>1345.4282901145186</v>
      </c>
      <c r="AX109" s="151"/>
      <c r="AZ109"/>
      <c r="BA109"/>
      <c r="BB109"/>
    </row>
    <row r="110" spans="1:54" ht="15.6" customHeight="1" x14ac:dyDescent="0.2">
      <c r="A110" s="1">
        <v>265</v>
      </c>
      <c r="B110" s="38" t="s">
        <v>160</v>
      </c>
      <c r="C110" s="146">
        <v>1064</v>
      </c>
      <c r="D110" s="160">
        <v>21.75</v>
      </c>
      <c r="E110" s="35">
        <v>1292.7076879699248</v>
      </c>
      <c r="F110" s="34">
        <v>12431.363590225563</v>
      </c>
      <c r="G110" s="35">
        <v>8760.9473026315791</v>
      </c>
      <c r="H110" s="34">
        <v>19488.761484962404</v>
      </c>
      <c r="I110" s="35">
        <v>14.755341441006346</v>
      </c>
      <c r="J110" s="34">
        <v>63.787345336529697</v>
      </c>
      <c r="K110" s="35">
        <v>-7468.2396146616547</v>
      </c>
      <c r="L110" s="34">
        <v>-7057.3978947368423</v>
      </c>
      <c r="M110" s="123">
        <v>4210.6916541353385</v>
      </c>
      <c r="N110" s="35">
        <v>5101.2565789473683</v>
      </c>
      <c r="O110" s="34">
        <v>5433.2341917293234</v>
      </c>
      <c r="P110" s="35">
        <v>9311.9482330827068</v>
      </c>
      <c r="Q110" s="34">
        <v>9643.9258458646618</v>
      </c>
      <c r="R110" s="130">
        <v>1827.8668421052632</v>
      </c>
      <c r="S110" s="34">
        <v>2574.4875657894736</v>
      </c>
      <c r="T110" s="35">
        <v>494.45217105263157</v>
      </c>
      <c r="U110" s="34">
        <v>983.38779135338348</v>
      </c>
      <c r="V110" s="35">
        <v>369.67515750086523</v>
      </c>
      <c r="W110" s="34">
        <v>261.7977961925219</v>
      </c>
      <c r="X110" s="35">
        <v>1333.4146710526315</v>
      </c>
      <c r="Y110" s="34">
        <v>1672.0667011278194</v>
      </c>
      <c r="Z110" s="90">
        <v>110.73078947368421</v>
      </c>
      <c r="AA110" s="91">
        <v>223.20010338345864</v>
      </c>
      <c r="AB110" s="90">
        <v>1650.7304344106262</v>
      </c>
      <c r="AC110" s="91">
        <v>1153.4437156449223</v>
      </c>
      <c r="AD110" s="90">
        <v>1585.2171804511279</v>
      </c>
      <c r="AE110" s="91">
        <v>2369.8137687969925</v>
      </c>
      <c r="AF110" s="96">
        <v>3.4859074429408627</v>
      </c>
      <c r="AG110" s="97">
        <v>2.0884571711121711</v>
      </c>
      <c r="AH110" s="90">
        <v>3185.6124060150378</v>
      </c>
      <c r="AI110" s="91">
        <v>4111.3082706766918</v>
      </c>
      <c r="AJ110" s="90">
        <v>125.01831613425821</v>
      </c>
      <c r="AK110" s="91">
        <v>74.063458284097152</v>
      </c>
      <c r="AL110" s="106">
        <v>4013.5349812030072</v>
      </c>
      <c r="AM110" s="107">
        <v>9571.981776315788</v>
      </c>
      <c r="AN110" s="106">
        <v>4027.9851691729323</v>
      </c>
      <c r="AO110" s="107">
        <v>9586.4319642857135</v>
      </c>
      <c r="AP110" s="106">
        <v>377.69487781954888</v>
      </c>
      <c r="AQ110" s="107">
        <v>0</v>
      </c>
      <c r="AR110" s="122">
        <v>61.774160192490704</v>
      </c>
      <c r="AS110" s="115">
        <v>35.371333638972189</v>
      </c>
      <c r="AT110" s="114">
        <v>43.540253576554043</v>
      </c>
      <c r="AU110" s="115">
        <v>53.293046640100677</v>
      </c>
      <c r="AV110" s="106">
        <v>3859.2892293233085</v>
      </c>
      <c r="AW110" s="107">
        <v>1996.6486560150377</v>
      </c>
      <c r="AX110" s="151"/>
      <c r="AZ110"/>
      <c r="BA110"/>
      <c r="BB110"/>
    </row>
    <row r="111" spans="1:54" ht="15.6" customHeight="1" x14ac:dyDescent="0.2">
      <c r="A111" s="1">
        <v>271</v>
      </c>
      <c r="B111" s="38" t="s">
        <v>161</v>
      </c>
      <c r="C111" s="146">
        <v>6903</v>
      </c>
      <c r="D111" s="160">
        <v>21.75</v>
      </c>
      <c r="E111" s="35">
        <v>678.726384180791</v>
      </c>
      <c r="F111" s="34">
        <v>6828.9479298855576</v>
      </c>
      <c r="G111" s="35">
        <v>7448.1282442416341</v>
      </c>
      <c r="H111" s="34">
        <v>13790.086388526728</v>
      </c>
      <c r="I111" s="35">
        <v>9.1127107633455999</v>
      </c>
      <c r="J111" s="34">
        <v>49.520704493680348</v>
      </c>
      <c r="K111" s="35">
        <v>-6769.4018600608433</v>
      </c>
      <c r="L111" s="34">
        <v>-6960.9355280312911</v>
      </c>
      <c r="M111" s="123">
        <v>4057.6964986237867</v>
      </c>
      <c r="N111" s="35">
        <v>3047.4803708532522</v>
      </c>
      <c r="O111" s="34">
        <v>3621.1915152832103</v>
      </c>
      <c r="P111" s="35">
        <v>7105.176869477039</v>
      </c>
      <c r="Q111" s="34">
        <v>7678.888013906997</v>
      </c>
      <c r="R111" s="130">
        <v>350.11979284369119</v>
      </c>
      <c r="S111" s="34">
        <v>693.77810662030993</v>
      </c>
      <c r="T111" s="35">
        <v>269.79991887585112</v>
      </c>
      <c r="U111" s="34">
        <v>581.2030320150659</v>
      </c>
      <c r="V111" s="35">
        <v>129.59806185131885</v>
      </c>
      <c r="W111" s="34">
        <v>119.36931991131215</v>
      </c>
      <c r="X111" s="35">
        <v>79.855546863682449</v>
      </c>
      <c r="Y111" s="34">
        <v>112.5750746052441</v>
      </c>
      <c r="Z111" s="90">
        <v>160.5968448500652</v>
      </c>
      <c r="AA111" s="91">
        <v>606.86051571780399</v>
      </c>
      <c r="AB111" s="90">
        <v>218.01162605066526</v>
      </c>
      <c r="AC111" s="91">
        <v>114.32249893531112</v>
      </c>
      <c r="AD111" s="90">
        <v>191.86364189482833</v>
      </c>
      <c r="AE111" s="91">
        <v>701.07176589888456</v>
      </c>
      <c r="AF111" s="96">
        <v>0.88547581815311838</v>
      </c>
      <c r="AG111" s="97">
        <v>1.1000743298903131</v>
      </c>
      <c r="AH111" s="90">
        <v>272.23437490945963</v>
      </c>
      <c r="AI111" s="91">
        <v>1105.0617818339854</v>
      </c>
      <c r="AJ111" s="90">
        <v>12.243704009057147</v>
      </c>
      <c r="AK111" s="91">
        <v>26.128228637594077</v>
      </c>
      <c r="AL111" s="106">
        <v>3172.9086788352888</v>
      </c>
      <c r="AM111" s="107">
        <v>5025.7355005070258</v>
      </c>
      <c r="AN111" s="106">
        <v>3235.5707098363032</v>
      </c>
      <c r="AO111" s="107">
        <v>5465.4850296972327</v>
      </c>
      <c r="AP111" s="106">
        <v>238.6703694046067</v>
      </c>
      <c r="AQ111" s="107">
        <v>3.5549746487034626</v>
      </c>
      <c r="AR111" s="122">
        <v>37.069127752219984</v>
      </c>
      <c r="AS111" s="115">
        <v>28.280097027055405</v>
      </c>
      <c r="AT111" s="114">
        <v>51.638867049421933</v>
      </c>
      <c r="AU111" s="115">
        <v>51.098017299577691</v>
      </c>
      <c r="AV111" s="106">
        <v>662.67383021874548</v>
      </c>
      <c r="AW111" s="107">
        <v>965.75440677966105</v>
      </c>
      <c r="AX111" s="151"/>
      <c r="AZ111"/>
      <c r="BA111"/>
      <c r="BB111"/>
    </row>
    <row r="112" spans="1:54" ht="15.6" customHeight="1" x14ac:dyDescent="0.2">
      <c r="A112" s="1">
        <v>272</v>
      </c>
      <c r="B112" s="38" t="s">
        <v>162</v>
      </c>
      <c r="C112" s="146">
        <v>48006</v>
      </c>
      <c r="D112" s="160">
        <v>21.5</v>
      </c>
      <c r="E112" s="35">
        <v>943.66972878390197</v>
      </c>
      <c r="F112" s="34">
        <v>7000.9440338707664</v>
      </c>
      <c r="G112" s="35">
        <v>7443.4661877681956</v>
      </c>
      <c r="H112" s="34">
        <v>12722.253795150607</v>
      </c>
      <c r="I112" s="35">
        <v>12.677826498824283</v>
      </c>
      <c r="J112" s="34">
        <v>55.029117848123299</v>
      </c>
      <c r="K112" s="35">
        <v>-6460.0884737324495</v>
      </c>
      <c r="L112" s="34">
        <v>-5710.7344040328298</v>
      </c>
      <c r="M112" s="123">
        <v>4610.5969362163069</v>
      </c>
      <c r="N112" s="35">
        <v>2274.9746073407491</v>
      </c>
      <c r="O112" s="34">
        <v>2274.9746073407491</v>
      </c>
      <c r="P112" s="35">
        <v>6885.5715435570546</v>
      </c>
      <c r="Q112" s="34">
        <v>6847.1376375869686</v>
      </c>
      <c r="R112" s="130">
        <v>506.64840499104275</v>
      </c>
      <c r="S112" s="34">
        <v>1086.8875507228263</v>
      </c>
      <c r="T112" s="35">
        <v>323.24791671874351</v>
      </c>
      <c r="U112" s="34">
        <v>970.17966358371871</v>
      </c>
      <c r="V112" s="35">
        <v>156.73678894329123</v>
      </c>
      <c r="W112" s="34">
        <v>112.02951283353062</v>
      </c>
      <c r="X112" s="35">
        <v>183.4004882722993</v>
      </c>
      <c r="Y112" s="34">
        <v>116.49473045036038</v>
      </c>
      <c r="Z112" s="90">
        <v>391.19421593134189</v>
      </c>
      <c r="AA112" s="91">
        <v>1059.7945133941591</v>
      </c>
      <c r="AB112" s="90">
        <v>129.51326588120213</v>
      </c>
      <c r="AC112" s="91">
        <v>102.55644249769678</v>
      </c>
      <c r="AD112" s="90">
        <v>150.51139253426655</v>
      </c>
      <c r="AE112" s="91">
        <v>189.38642565512643</v>
      </c>
      <c r="AF112" s="96">
        <v>0.83943590021089287</v>
      </c>
      <c r="AG112" s="97">
        <v>0.93235823229268311</v>
      </c>
      <c r="AH112" s="90">
        <v>664.58455172270135</v>
      </c>
      <c r="AI112" s="91">
        <v>1929.1893707036622</v>
      </c>
      <c r="AJ112" s="90">
        <v>27.935320958881515</v>
      </c>
      <c r="AK112" s="91">
        <v>47.484825786149301</v>
      </c>
      <c r="AL112" s="106">
        <v>4908.4141384410277</v>
      </c>
      <c r="AM112" s="107">
        <v>9383.3758021913927</v>
      </c>
      <c r="AN112" s="106">
        <v>6115.3802468441445</v>
      </c>
      <c r="AO112" s="107">
        <v>11156.167057451152</v>
      </c>
      <c r="AP112" s="106">
        <v>171.73781069033038</v>
      </c>
      <c r="AQ112" s="107">
        <v>7.1821284839395076</v>
      </c>
      <c r="AR112" s="122">
        <v>45.067853016400235</v>
      </c>
      <c r="AS112" s="115">
        <v>32.085732959363362</v>
      </c>
      <c r="AT112" s="114">
        <v>71.821895029078036</v>
      </c>
      <c r="AU112" s="115">
        <v>88.553149934064294</v>
      </c>
      <c r="AV112" s="106">
        <v>795.52735866350019</v>
      </c>
      <c r="AW112" s="107">
        <v>2475.8843542473855</v>
      </c>
      <c r="AX112" s="151"/>
      <c r="AZ112"/>
      <c r="BA112"/>
      <c r="BB112"/>
    </row>
    <row r="113" spans="1:54" ht="15.6" customHeight="1" x14ac:dyDescent="0.2">
      <c r="A113" s="1">
        <v>273</v>
      </c>
      <c r="B113" s="40" t="s">
        <v>163</v>
      </c>
      <c r="C113" s="146">
        <v>3999</v>
      </c>
      <c r="D113" s="160">
        <v>20.5</v>
      </c>
      <c r="E113" s="35">
        <v>1415.8019204801201</v>
      </c>
      <c r="F113" s="34">
        <v>4417.394606151538</v>
      </c>
      <c r="G113" s="35">
        <v>9331.2981945486372</v>
      </c>
      <c r="H113" s="34">
        <v>11873.633768442111</v>
      </c>
      <c r="I113" s="35">
        <v>15.172614688353164</v>
      </c>
      <c r="J113" s="34">
        <v>37.20339276331854</v>
      </c>
      <c r="K113" s="35">
        <v>-7903.5117104276069</v>
      </c>
      <c r="L113" s="34">
        <v>-7456.2391622905725</v>
      </c>
      <c r="M113" s="123">
        <v>4455.8257364341089</v>
      </c>
      <c r="N113" s="35">
        <v>4379.6896824206051</v>
      </c>
      <c r="O113" s="34">
        <v>4379.6896824206051</v>
      </c>
      <c r="P113" s="35">
        <v>8835.5154188547131</v>
      </c>
      <c r="Q113" s="34">
        <v>8820.8766316579149</v>
      </c>
      <c r="R113" s="130">
        <v>1025.8902850712677</v>
      </c>
      <c r="S113" s="34">
        <v>1424.4909752438109</v>
      </c>
      <c r="T113" s="35">
        <v>586.06690922730684</v>
      </c>
      <c r="U113" s="34">
        <v>1002.8130382595649</v>
      </c>
      <c r="V113" s="35">
        <v>175.04661480100305</v>
      </c>
      <c r="W113" s="34">
        <v>142.04950682692464</v>
      </c>
      <c r="X113" s="35">
        <v>439.82337584396095</v>
      </c>
      <c r="Y113" s="34">
        <v>421.67793698424606</v>
      </c>
      <c r="Z113" s="90">
        <v>410.57832208052014</v>
      </c>
      <c r="AA113" s="91">
        <v>1669.0699049762441</v>
      </c>
      <c r="AB113" s="90">
        <v>249.86469813427615</v>
      </c>
      <c r="AC113" s="91">
        <v>85.346393880613761</v>
      </c>
      <c r="AD113" s="90">
        <v>732.59273318329576</v>
      </c>
      <c r="AE113" s="91">
        <v>-94.226879219804943</v>
      </c>
      <c r="AF113" s="96">
        <v>8.2965128118450515</v>
      </c>
      <c r="AG113" s="97">
        <v>2.2304639896415179</v>
      </c>
      <c r="AH113" s="90">
        <v>2213.6068617154287</v>
      </c>
      <c r="AI113" s="91">
        <v>3305.6439534883721</v>
      </c>
      <c r="AJ113" s="90">
        <v>81.159156134233015</v>
      </c>
      <c r="AK113" s="91">
        <v>87.241681207448281</v>
      </c>
      <c r="AL113" s="106">
        <v>922.66741685421357</v>
      </c>
      <c r="AM113" s="107">
        <v>4887.5849937484372</v>
      </c>
      <c r="AN113" s="106">
        <v>922.66741685421357</v>
      </c>
      <c r="AO113" s="107">
        <v>4927.3449337334332</v>
      </c>
      <c r="AP113" s="106">
        <v>224.09687921980498</v>
      </c>
      <c r="AQ113" s="107">
        <v>152.20390597649413</v>
      </c>
      <c r="AR113" s="122">
        <v>74.81882255798412</v>
      </c>
      <c r="AS113" s="115">
        <v>45.795485796239497</v>
      </c>
      <c r="AT113" s="114">
        <v>20.703636431428194</v>
      </c>
      <c r="AU113" s="115">
        <v>68.365547805171701</v>
      </c>
      <c r="AV113" s="106">
        <v>4645.8232858214551</v>
      </c>
      <c r="AW113" s="107">
        <v>5891.4210952738185</v>
      </c>
      <c r="AX113" s="151"/>
      <c r="AZ113"/>
      <c r="BA113"/>
      <c r="BB113"/>
    </row>
    <row r="114" spans="1:54" ht="15.6" customHeight="1" x14ac:dyDescent="0.2">
      <c r="A114" s="1">
        <v>275</v>
      </c>
      <c r="B114" s="38" t="s">
        <v>164</v>
      </c>
      <c r="C114" s="146">
        <v>2521</v>
      </c>
      <c r="D114" s="160">
        <v>22</v>
      </c>
      <c r="E114" s="35">
        <v>1298.7927052756843</v>
      </c>
      <c r="F114" s="34">
        <v>3880.2271241570807</v>
      </c>
      <c r="G114" s="35">
        <v>8779.6405831019438</v>
      </c>
      <c r="H114" s="34">
        <v>11101.613343911145</v>
      </c>
      <c r="I114" s="35">
        <v>14.79323319653259</v>
      </c>
      <c r="J114" s="34">
        <v>34.951920986198388</v>
      </c>
      <c r="K114" s="35">
        <v>-7480.8478778262597</v>
      </c>
      <c r="L114" s="34">
        <v>-7221.3862197540657</v>
      </c>
      <c r="M114" s="123">
        <v>3958.4544664815553</v>
      </c>
      <c r="N114" s="35">
        <v>4100.7691392304641</v>
      </c>
      <c r="O114" s="34">
        <v>4343.5000555335191</v>
      </c>
      <c r="P114" s="35">
        <v>8059.223605712019</v>
      </c>
      <c r="Q114" s="34">
        <v>8296.3145418484728</v>
      </c>
      <c r="R114" s="130">
        <v>510.9849623165411</v>
      </c>
      <c r="S114" s="34">
        <v>993.45817929393093</v>
      </c>
      <c r="T114" s="35">
        <v>387.06099563665214</v>
      </c>
      <c r="U114" s="34">
        <v>696.6583538278461</v>
      </c>
      <c r="V114" s="35">
        <v>132.01665062532436</v>
      </c>
      <c r="W114" s="34">
        <v>142.60335411687723</v>
      </c>
      <c r="X114" s="35">
        <v>123.92396667988893</v>
      </c>
      <c r="Y114" s="34">
        <v>334.58691788972629</v>
      </c>
      <c r="Z114" s="90">
        <v>491.82320507735028</v>
      </c>
      <c r="AA114" s="91">
        <v>1006.7899047996827</v>
      </c>
      <c r="AB114" s="90">
        <v>103.89606611509458</v>
      </c>
      <c r="AC114" s="91">
        <v>98.675818515641126</v>
      </c>
      <c r="AD114" s="90">
        <v>-7.0273304244347488</v>
      </c>
      <c r="AE114" s="91">
        <v>9.2863704879016264</v>
      </c>
      <c r="AF114" s="96">
        <v>0.53930599550561498</v>
      </c>
      <c r="AG114" s="97">
        <v>0.71471380707555687</v>
      </c>
      <c r="AH114" s="90">
        <v>168.18773502578344</v>
      </c>
      <c r="AI114" s="91">
        <v>566.06812772709247</v>
      </c>
      <c r="AJ114" s="90">
        <v>5.9662373252757535</v>
      </c>
      <c r="AK114" s="91">
        <v>15.614240140549413</v>
      </c>
      <c r="AL114" s="106">
        <v>8090.8853629512096</v>
      </c>
      <c r="AM114" s="107">
        <v>11454.189155097183</v>
      </c>
      <c r="AN114" s="106">
        <v>8096.9295477984933</v>
      </c>
      <c r="AO114" s="107">
        <v>11507.61140817136</v>
      </c>
      <c r="AP114" s="106">
        <v>257.15526775089251</v>
      </c>
      <c r="AQ114" s="107">
        <v>6.8378936929789775</v>
      </c>
      <c r="AR114" s="122">
        <v>27.457550429395461</v>
      </c>
      <c r="AS114" s="115">
        <v>25.706910526604016</v>
      </c>
      <c r="AT114" s="114">
        <v>102.59860930293614</v>
      </c>
      <c r="AU114" s="115">
        <v>110.2082367913838</v>
      </c>
      <c r="AV114" s="106">
        <v>272.14351447838158</v>
      </c>
      <c r="AW114" s="107">
        <v>-219.99144387147953</v>
      </c>
      <c r="AX114" s="151"/>
      <c r="AZ114"/>
      <c r="BA114"/>
      <c r="BB114"/>
    </row>
    <row r="115" spans="1:54" ht="15.6" customHeight="1" x14ac:dyDescent="0.2">
      <c r="A115" s="1">
        <v>276</v>
      </c>
      <c r="B115" s="38" t="s">
        <v>165</v>
      </c>
      <c r="C115" s="146">
        <v>15157</v>
      </c>
      <c r="D115" s="160">
        <v>20.5</v>
      </c>
      <c r="E115" s="35">
        <v>720.43104308240424</v>
      </c>
      <c r="F115" s="34">
        <v>4052.788061621693</v>
      </c>
      <c r="G115" s="35">
        <v>6243.5226812693809</v>
      </c>
      <c r="H115" s="34">
        <v>9509.4688421191531</v>
      </c>
      <c r="I115" s="35">
        <v>11.538855224210257</v>
      </c>
      <c r="J115" s="34">
        <v>42.618448295147289</v>
      </c>
      <c r="K115" s="35">
        <v>-5523.0916381869756</v>
      </c>
      <c r="L115" s="34">
        <v>-5467.1307336544169</v>
      </c>
      <c r="M115" s="123">
        <v>4066.4494609751268</v>
      </c>
      <c r="N115" s="35">
        <v>1851.2338193573926</v>
      </c>
      <c r="O115" s="34">
        <v>1973.4050227617602</v>
      </c>
      <c r="P115" s="35">
        <v>5917.6832803325187</v>
      </c>
      <c r="Q115" s="34">
        <v>6039.8544837368872</v>
      </c>
      <c r="R115" s="130">
        <v>376.47540740252026</v>
      </c>
      <c r="S115" s="34">
        <v>523.46424820215088</v>
      </c>
      <c r="T115" s="35">
        <v>375.39416573200504</v>
      </c>
      <c r="U115" s="34">
        <v>535.0222200963251</v>
      </c>
      <c r="V115" s="35">
        <v>100.28802836304259</v>
      </c>
      <c r="W115" s="34">
        <v>97.839721144274463</v>
      </c>
      <c r="X115" s="35">
        <v>1.0812416705152736</v>
      </c>
      <c r="Y115" s="34">
        <v>-11.557971894174308</v>
      </c>
      <c r="Z115" s="90">
        <v>1033.6531365045855</v>
      </c>
      <c r="AA115" s="91">
        <v>1412.1177977172265</v>
      </c>
      <c r="AB115" s="90">
        <v>36.421831860890421</v>
      </c>
      <c r="AC115" s="91">
        <v>37.069446263503117</v>
      </c>
      <c r="AD115" s="90">
        <v>-638.46818103846408</v>
      </c>
      <c r="AE115" s="91">
        <v>-723.84503397770004</v>
      </c>
      <c r="AF115" s="96">
        <v>0.7509051000431598</v>
      </c>
      <c r="AG115" s="97">
        <v>0.68151147865916895</v>
      </c>
      <c r="AH115" s="90">
        <v>858.17099953816717</v>
      </c>
      <c r="AI115" s="91">
        <v>1392.0156455763015</v>
      </c>
      <c r="AJ115" s="90">
        <v>39.786604619177069</v>
      </c>
      <c r="AK115" s="91">
        <v>43.806134974668971</v>
      </c>
      <c r="AL115" s="106">
        <v>4126.6485854720595</v>
      </c>
      <c r="AM115" s="107">
        <v>6401.1110305469419</v>
      </c>
      <c r="AN115" s="106">
        <v>4717.5647298278027</v>
      </c>
      <c r="AO115" s="107">
        <v>7160.7794345846805</v>
      </c>
      <c r="AP115" s="106">
        <v>2.9409817246156891</v>
      </c>
      <c r="AQ115" s="107">
        <v>1.3438464076004486</v>
      </c>
      <c r="AR115" s="122">
        <v>36.553239591494005</v>
      </c>
      <c r="AS115" s="115">
        <v>29.174530772465189</v>
      </c>
      <c r="AT115" s="114">
        <v>73.255265851997777</v>
      </c>
      <c r="AU115" s="115">
        <v>76.460263849962075</v>
      </c>
      <c r="AV115" s="106">
        <v>1131.9105601372303</v>
      </c>
      <c r="AW115" s="107">
        <v>1846.7483730289634</v>
      </c>
      <c r="AX115" s="151"/>
      <c r="AZ115"/>
      <c r="BA115"/>
      <c r="BB115"/>
    </row>
    <row r="116" spans="1:54" ht="15.6" customHeight="1" x14ac:dyDescent="0.2">
      <c r="A116" s="1">
        <v>280</v>
      </c>
      <c r="B116" s="38" t="s">
        <v>166</v>
      </c>
      <c r="C116" s="146">
        <v>2024</v>
      </c>
      <c r="D116" s="160">
        <v>22</v>
      </c>
      <c r="E116" s="35">
        <v>1473.3689179841897</v>
      </c>
      <c r="F116" s="34">
        <v>8355.3447579051372</v>
      </c>
      <c r="G116" s="35">
        <v>8511.5956916996038</v>
      </c>
      <c r="H116" s="34">
        <v>15244.501788537549</v>
      </c>
      <c r="I116" s="35">
        <v>17.310137503605809</v>
      </c>
      <c r="J116" s="34">
        <v>54.808906672093293</v>
      </c>
      <c r="K116" s="35">
        <v>-7038.2267737154152</v>
      </c>
      <c r="L116" s="34">
        <v>-6889.1570306324111</v>
      </c>
      <c r="M116" s="123">
        <v>3931.616230237154</v>
      </c>
      <c r="N116" s="35">
        <v>3714.9584980237155</v>
      </c>
      <c r="O116" s="34">
        <v>3714.9584980237155</v>
      </c>
      <c r="P116" s="35">
        <v>7646.57472826087</v>
      </c>
      <c r="Q116" s="34">
        <v>7646.57472826087</v>
      </c>
      <c r="R116" s="130">
        <v>594.64693675889328</v>
      </c>
      <c r="S116" s="34">
        <v>741.45127964426877</v>
      </c>
      <c r="T116" s="35">
        <v>488.22197134387352</v>
      </c>
      <c r="U116" s="34">
        <v>695.53091897233207</v>
      </c>
      <c r="V116" s="35">
        <v>121.79847931097318</v>
      </c>
      <c r="W116" s="34">
        <v>106.60220263676925</v>
      </c>
      <c r="X116" s="35">
        <v>106.42496541501977</v>
      </c>
      <c r="Y116" s="34">
        <v>45.920360671936756</v>
      </c>
      <c r="Z116" s="90">
        <v>971.53827569169971</v>
      </c>
      <c r="AA116" s="91">
        <v>1423.941294466403</v>
      </c>
      <c r="AB116" s="90">
        <v>61.206743124508023</v>
      </c>
      <c r="AC116" s="91">
        <v>52.070354482002337</v>
      </c>
      <c r="AD116" s="90">
        <v>-355.67098320158101</v>
      </c>
      <c r="AE116" s="91">
        <v>-667.52782608695657</v>
      </c>
      <c r="AF116" s="96">
        <v>1.590524713159656</v>
      </c>
      <c r="AG116" s="97">
        <v>1.2217657910459423</v>
      </c>
      <c r="AH116" s="90">
        <v>253.70439229249013</v>
      </c>
      <c r="AI116" s="91">
        <v>356.98720355731223</v>
      </c>
      <c r="AJ116" s="90">
        <v>9.6544969698179735</v>
      </c>
      <c r="AK116" s="91">
        <v>7.6958521476647164</v>
      </c>
      <c r="AL116" s="106">
        <v>2928.228260869565</v>
      </c>
      <c r="AM116" s="107">
        <v>4799.8769812252967</v>
      </c>
      <c r="AN116" s="106">
        <v>3017.4411907114622</v>
      </c>
      <c r="AO116" s="107">
        <v>4799.8769812252967</v>
      </c>
      <c r="AP116" s="106">
        <v>0</v>
      </c>
      <c r="AQ116" s="107">
        <v>0.50431324110671938</v>
      </c>
      <c r="AR116" s="122">
        <v>52.677872517421306</v>
      </c>
      <c r="AS116" s="115">
        <v>42.463047488451281</v>
      </c>
      <c r="AT116" s="114">
        <v>45.018221245184719</v>
      </c>
      <c r="AU116" s="115">
        <v>44.991087506959978</v>
      </c>
      <c r="AV116" s="106">
        <v>2470.2069713438736</v>
      </c>
      <c r="AW116" s="107">
        <v>3142.6441699604743</v>
      </c>
      <c r="AX116" s="151"/>
      <c r="AZ116"/>
      <c r="BA116"/>
      <c r="BB116"/>
    </row>
    <row r="117" spans="1:54" ht="15.6" customHeight="1" x14ac:dyDescent="0.2">
      <c r="A117" s="1">
        <v>284</v>
      </c>
      <c r="B117" s="38" t="s">
        <v>167</v>
      </c>
      <c r="C117" s="146">
        <v>2227</v>
      </c>
      <c r="D117" s="160">
        <v>20</v>
      </c>
      <c r="E117" s="35">
        <v>1812.7033273462057</v>
      </c>
      <c r="F117" s="34">
        <v>4986.2338302649305</v>
      </c>
      <c r="G117" s="35">
        <v>9215.1737090255956</v>
      </c>
      <c r="H117" s="34">
        <v>12307.409039066008</v>
      </c>
      <c r="I117" s="35">
        <v>19.670853578927048</v>
      </c>
      <c r="J117" s="34">
        <v>40.514082325838821</v>
      </c>
      <c r="K117" s="35">
        <v>-7402.470381679389</v>
      </c>
      <c r="L117" s="34">
        <v>-7314.3951953300402</v>
      </c>
      <c r="M117" s="123">
        <v>3490.7808082622364</v>
      </c>
      <c r="N117" s="35">
        <v>4163.8859452177821</v>
      </c>
      <c r="O117" s="34">
        <v>4163.8859452177821</v>
      </c>
      <c r="P117" s="35">
        <v>7654.6667534800181</v>
      </c>
      <c r="Q117" s="34">
        <v>7654.6667534800181</v>
      </c>
      <c r="R117" s="130">
        <v>199.39823978446341</v>
      </c>
      <c r="S117" s="34">
        <v>333.06064660978899</v>
      </c>
      <c r="T117" s="35">
        <v>327.08463852716659</v>
      </c>
      <c r="U117" s="34">
        <v>499.44371800628647</v>
      </c>
      <c r="V117" s="35">
        <v>79.602781091925721</v>
      </c>
      <c r="W117" s="34">
        <v>66.686322122405144</v>
      </c>
      <c r="X117" s="35">
        <v>-66.716169735069599</v>
      </c>
      <c r="Y117" s="34">
        <v>-166.38307139649751</v>
      </c>
      <c r="Z117" s="90">
        <v>205.84101481814099</v>
      </c>
      <c r="AA117" s="91">
        <v>870.24415806017066</v>
      </c>
      <c r="AB117" s="90">
        <v>96.870023673673714</v>
      </c>
      <c r="AC117" s="91">
        <v>38.272092208260524</v>
      </c>
      <c r="AD117" s="90">
        <v>-6.4427750336775933</v>
      </c>
      <c r="AE117" s="91">
        <v>-534.01972159856302</v>
      </c>
      <c r="AF117" s="96">
        <v>14.087703980845067</v>
      </c>
      <c r="AG117" s="97">
        <v>2.2189389072362551</v>
      </c>
      <c r="AH117" s="90">
        <v>2043.5289223170184</v>
      </c>
      <c r="AI117" s="91">
        <v>2423.2607229456667</v>
      </c>
      <c r="AJ117" s="90">
        <v>78.778118205880602</v>
      </c>
      <c r="AK117" s="91">
        <v>66.331167694481906</v>
      </c>
      <c r="AL117" s="106">
        <v>134.7103726986978</v>
      </c>
      <c r="AM117" s="107">
        <v>1120.7519533004042</v>
      </c>
      <c r="AN117" s="106">
        <v>134.7103726986978</v>
      </c>
      <c r="AO117" s="107">
        <v>1120.7519533004042</v>
      </c>
      <c r="AP117" s="106">
        <v>0</v>
      </c>
      <c r="AQ117" s="107">
        <v>4.885096542433768</v>
      </c>
      <c r="AR117" s="122">
        <v>73.645264427792284</v>
      </c>
      <c r="AS117" s="115">
        <v>62.403256860090416</v>
      </c>
      <c r="AT117" s="114">
        <v>23.056559121881914</v>
      </c>
      <c r="AU117" s="115">
        <v>29.526378255350437</v>
      </c>
      <c r="AV117" s="106">
        <v>2234.77652896273</v>
      </c>
      <c r="AW117" s="107">
        <v>3036.5981365065113</v>
      </c>
      <c r="AX117" s="151"/>
      <c r="AZ117"/>
      <c r="BA117"/>
      <c r="BB117"/>
    </row>
    <row r="118" spans="1:54" ht="15.6" customHeight="1" x14ac:dyDescent="0.2">
      <c r="A118" s="1">
        <v>285</v>
      </c>
      <c r="B118" s="38" t="s">
        <v>168</v>
      </c>
      <c r="C118" s="146">
        <v>50617</v>
      </c>
      <c r="D118" s="160">
        <v>22</v>
      </c>
      <c r="E118" s="35">
        <v>1454.2470213564613</v>
      </c>
      <c r="F118" s="34">
        <v>10441.445502894285</v>
      </c>
      <c r="G118" s="35">
        <v>8725.0952946638481</v>
      </c>
      <c r="H118" s="34">
        <v>16596.18764407215</v>
      </c>
      <c r="I118" s="35">
        <v>16.66740559551091</v>
      </c>
      <c r="J118" s="34">
        <v>62.91472310885672</v>
      </c>
      <c r="K118" s="35">
        <v>-7245.6647339826532</v>
      </c>
      <c r="L118" s="34">
        <v>-6138.9054209060196</v>
      </c>
      <c r="M118" s="123">
        <v>4843.2285589821604</v>
      </c>
      <c r="N118" s="35">
        <v>2605.4301914376592</v>
      </c>
      <c r="O118" s="34">
        <v>2950.5896912104631</v>
      </c>
      <c r="P118" s="35">
        <v>7448.6587504198196</v>
      </c>
      <c r="Q118" s="34">
        <v>7757.9713975541817</v>
      </c>
      <c r="R118" s="130">
        <v>255.58605231443983</v>
      </c>
      <c r="S118" s="34">
        <v>1485.5109755615701</v>
      </c>
      <c r="T118" s="35">
        <v>374.7060074678468</v>
      </c>
      <c r="U118" s="34">
        <v>1235.9483742616117</v>
      </c>
      <c r="V118" s="35">
        <v>68.209755443689019</v>
      </c>
      <c r="W118" s="34">
        <v>120.19199235963669</v>
      </c>
      <c r="X118" s="35">
        <v>-119.05806823794377</v>
      </c>
      <c r="Y118" s="34">
        <v>249.62448920323212</v>
      </c>
      <c r="Z118" s="90">
        <v>583.16268091747838</v>
      </c>
      <c r="AA118" s="91">
        <v>2665.2032767647233</v>
      </c>
      <c r="AB118" s="90">
        <v>43.827573450401751</v>
      </c>
      <c r="AC118" s="91">
        <v>55.737248581084764</v>
      </c>
      <c r="AD118" s="90">
        <v>-389.84589011596898</v>
      </c>
      <c r="AE118" s="91">
        <v>-932.88175711717406</v>
      </c>
      <c r="AF118" s="96">
        <v>0.43594377150510183</v>
      </c>
      <c r="AG118" s="97">
        <v>1.111489712345141</v>
      </c>
      <c r="AH118" s="90">
        <v>73.696540687911167</v>
      </c>
      <c r="AI118" s="91">
        <v>1238.5433502578185</v>
      </c>
      <c r="AJ118" s="90">
        <v>2.8230928812791589</v>
      </c>
      <c r="AK118" s="91">
        <v>22.83465245707421</v>
      </c>
      <c r="AL118" s="106">
        <v>5287.2141974040342</v>
      </c>
      <c r="AM118" s="107">
        <v>10604.448193097182</v>
      </c>
      <c r="AN118" s="106">
        <v>8051.1338489045174</v>
      </c>
      <c r="AO118" s="107">
        <v>14749.102657012467</v>
      </c>
      <c r="AP118" s="106">
        <v>103.98115455281821</v>
      </c>
      <c r="AQ118" s="107">
        <v>5.4813819467767742</v>
      </c>
      <c r="AR118" s="122">
        <v>49.553728108950246</v>
      </c>
      <c r="AS118" s="115">
        <v>39.060322462342597</v>
      </c>
      <c r="AT118" s="114">
        <v>70.038978378724607</v>
      </c>
      <c r="AU118" s="115">
        <v>75.364525442986661</v>
      </c>
      <c r="AV118" s="106">
        <v>313.79926210561672</v>
      </c>
      <c r="AW118" s="107">
        <v>1527.7122622834229</v>
      </c>
      <c r="AX118" s="151"/>
      <c r="AZ118"/>
      <c r="BA118"/>
      <c r="BB118"/>
    </row>
    <row r="119" spans="1:54" ht="15.6" customHeight="1" x14ac:dyDescent="0.2">
      <c r="A119" s="1">
        <v>286</v>
      </c>
      <c r="B119" s="38" t="s">
        <v>21</v>
      </c>
      <c r="C119" s="146">
        <v>79429</v>
      </c>
      <c r="D119" s="160">
        <v>21.25</v>
      </c>
      <c r="E119" s="35">
        <v>647.81048445781767</v>
      </c>
      <c r="F119" s="34">
        <v>7516.4524061740667</v>
      </c>
      <c r="G119" s="35">
        <v>7768.8840558234397</v>
      </c>
      <c r="H119" s="34">
        <v>13773.832707953015</v>
      </c>
      <c r="I119" s="35">
        <v>8.3385268695344816</v>
      </c>
      <c r="J119" s="34">
        <v>54.570521985751029</v>
      </c>
      <c r="K119" s="35">
        <v>-7102.2173539890973</v>
      </c>
      <c r="L119" s="34">
        <v>-6248.356505936119</v>
      </c>
      <c r="M119" s="123">
        <v>4796.4160574853013</v>
      </c>
      <c r="N119" s="35">
        <v>2255.842651928137</v>
      </c>
      <c r="O119" s="34">
        <v>2271.6517266993164</v>
      </c>
      <c r="P119" s="35">
        <v>7052.2587094134378</v>
      </c>
      <c r="Q119" s="34">
        <v>7043.1692808671887</v>
      </c>
      <c r="R119" s="130">
        <v>64.303157788716959</v>
      </c>
      <c r="S119" s="34">
        <v>694.16829306676402</v>
      </c>
      <c r="T119" s="35">
        <v>317.03134296037967</v>
      </c>
      <c r="U119" s="34">
        <v>710.83463180954061</v>
      </c>
      <c r="V119" s="35">
        <v>20.282902374341301</v>
      </c>
      <c r="W119" s="34">
        <v>97.655384530105167</v>
      </c>
      <c r="X119" s="35">
        <v>-252.72818517166274</v>
      </c>
      <c r="Y119" s="34">
        <v>-16.666338742776571</v>
      </c>
      <c r="Z119" s="90">
        <v>411.36871067242447</v>
      </c>
      <c r="AA119" s="91">
        <v>1396.8548849916276</v>
      </c>
      <c r="AB119" s="90">
        <v>15.631514045783121</v>
      </c>
      <c r="AC119" s="91">
        <v>49.695090057327228</v>
      </c>
      <c r="AD119" s="90">
        <v>-435.05264638859859</v>
      </c>
      <c r="AE119" s="91">
        <v>-543.34881025821801</v>
      </c>
      <c r="AF119" s="96">
        <v>0.16146555601963497</v>
      </c>
      <c r="AG119" s="97">
        <v>0.68017379876923378</v>
      </c>
      <c r="AH119" s="90">
        <v>384.06138513641116</v>
      </c>
      <c r="AI119" s="91">
        <v>2160.221647634995</v>
      </c>
      <c r="AJ119" s="90">
        <v>14.88455607614021</v>
      </c>
      <c r="AK119" s="91">
        <v>48.178287843776914</v>
      </c>
      <c r="AL119" s="106">
        <v>4400.6506117413037</v>
      </c>
      <c r="AM119" s="107">
        <v>8420.9358790869846</v>
      </c>
      <c r="AN119" s="106">
        <v>4539.4543004444222</v>
      </c>
      <c r="AO119" s="107">
        <v>9070.0426160470361</v>
      </c>
      <c r="AP119" s="106">
        <v>1205.7092490148434</v>
      </c>
      <c r="AQ119" s="107">
        <v>65.045113371690434</v>
      </c>
      <c r="AR119" s="122">
        <v>40.860007646941057</v>
      </c>
      <c r="AS119" s="115">
        <v>27.827223758991614</v>
      </c>
      <c r="AT119" s="114">
        <v>67.440418319294409</v>
      </c>
      <c r="AU119" s="115">
        <v>77.55283065673089</v>
      </c>
      <c r="AV119" s="106">
        <v>-5.7260713341474911</v>
      </c>
      <c r="AW119" s="107">
        <v>747.16424341235563</v>
      </c>
      <c r="AX119" s="151"/>
      <c r="AZ119"/>
      <c r="BA119"/>
      <c r="BB119"/>
    </row>
    <row r="120" spans="1:54" ht="15.6" customHeight="1" x14ac:dyDescent="0.2">
      <c r="A120" s="1">
        <v>287</v>
      </c>
      <c r="B120" s="39" t="s">
        <v>169</v>
      </c>
      <c r="C120" s="146">
        <v>6242</v>
      </c>
      <c r="D120" s="160">
        <v>21.5</v>
      </c>
      <c r="E120" s="35">
        <v>1492.0243752002564</v>
      </c>
      <c r="F120" s="34">
        <v>7261.8480727330989</v>
      </c>
      <c r="G120" s="35">
        <v>9266.5944072412694</v>
      </c>
      <c r="H120" s="34">
        <v>14894.45289650753</v>
      </c>
      <c r="I120" s="35">
        <v>16.101108019083384</v>
      </c>
      <c r="J120" s="34">
        <v>48.75538647301282</v>
      </c>
      <c r="K120" s="35">
        <v>-7774.5700320410124</v>
      </c>
      <c r="L120" s="34">
        <v>-7632.6048237744317</v>
      </c>
      <c r="M120" s="123">
        <v>4387.2200160205066</v>
      </c>
      <c r="N120" s="35">
        <v>3774.5270746555593</v>
      </c>
      <c r="O120" s="34">
        <v>3774.5270746555593</v>
      </c>
      <c r="P120" s="35">
        <v>8161.7470906760664</v>
      </c>
      <c r="Q120" s="34">
        <v>8161.7470906760664</v>
      </c>
      <c r="R120" s="130">
        <v>342.96095001602049</v>
      </c>
      <c r="S120" s="34">
        <v>469.52325536686959</v>
      </c>
      <c r="T120" s="35">
        <v>464.50822012175587</v>
      </c>
      <c r="U120" s="34">
        <v>594.17881127843646</v>
      </c>
      <c r="V120" s="35">
        <v>73.833128621098439</v>
      </c>
      <c r="W120" s="34">
        <v>79.020531606746857</v>
      </c>
      <c r="X120" s="35">
        <v>-121.54726850368472</v>
      </c>
      <c r="Y120" s="34">
        <v>-133.52189842999039</v>
      </c>
      <c r="Z120" s="90">
        <v>687.69453540531879</v>
      </c>
      <c r="AA120" s="91">
        <v>1200.0370682473565</v>
      </c>
      <c r="AB120" s="90">
        <v>49.87111753242062</v>
      </c>
      <c r="AC120" s="91">
        <v>39.125729345394653</v>
      </c>
      <c r="AD120" s="90">
        <v>-354.70981416212754</v>
      </c>
      <c r="AE120" s="91">
        <v>-729.4635966036526</v>
      </c>
      <c r="AF120" s="96">
        <v>0.55240036492416633</v>
      </c>
      <c r="AG120" s="97">
        <v>0.50407308192517253</v>
      </c>
      <c r="AH120" s="90">
        <v>1363.8602883691124</v>
      </c>
      <c r="AI120" s="91">
        <v>1631.0085229093238</v>
      </c>
      <c r="AJ120" s="90">
        <v>45.499384765483484</v>
      </c>
      <c r="AK120" s="91">
        <v>34.47163705033536</v>
      </c>
      <c r="AL120" s="106">
        <v>5226.637776353733</v>
      </c>
      <c r="AM120" s="107">
        <v>7951.573952258891</v>
      </c>
      <c r="AN120" s="106">
        <v>5264.2271707785967</v>
      </c>
      <c r="AO120" s="107">
        <v>9408.3954838192894</v>
      </c>
      <c r="AP120" s="106">
        <v>0</v>
      </c>
      <c r="AQ120" s="107">
        <v>0.40496795898750398</v>
      </c>
      <c r="AR120" s="122">
        <v>32.429144473536518</v>
      </c>
      <c r="AS120" s="115">
        <v>25.600192757559604</v>
      </c>
      <c r="AT120" s="114">
        <v>72.19787173840669</v>
      </c>
      <c r="AU120" s="115">
        <v>69.647597823380138</v>
      </c>
      <c r="AV120" s="106">
        <v>1178.8610076898431</v>
      </c>
      <c r="AW120" s="107">
        <v>1219.9376289650754</v>
      </c>
      <c r="AX120" s="151"/>
      <c r="AZ120"/>
      <c r="BA120"/>
      <c r="BB120"/>
    </row>
    <row r="121" spans="1:54" ht="15.6" customHeight="1" x14ac:dyDescent="0.2">
      <c r="A121" s="1">
        <v>288</v>
      </c>
      <c r="B121" s="38" t="s">
        <v>170</v>
      </c>
      <c r="C121" s="146">
        <v>6405</v>
      </c>
      <c r="D121" s="160">
        <v>22.000000000000004</v>
      </c>
      <c r="E121" s="35">
        <v>439.88189383294298</v>
      </c>
      <c r="F121" s="34">
        <v>4833.4345042935211</v>
      </c>
      <c r="G121" s="35">
        <v>6941.0417049180323</v>
      </c>
      <c r="H121" s="34">
        <v>10949.5987509758</v>
      </c>
      <c r="I121" s="35">
        <v>6.3374045645233243</v>
      </c>
      <c r="J121" s="34">
        <v>44.142571926325402</v>
      </c>
      <c r="K121" s="35">
        <v>-6500.8110663544112</v>
      </c>
      <c r="L121" s="34">
        <v>-6113.2423106947699</v>
      </c>
      <c r="M121" s="123">
        <v>4217.9384980483992</v>
      </c>
      <c r="N121" s="35">
        <v>3050.6335675253708</v>
      </c>
      <c r="O121" s="34">
        <v>3050.6335675253708</v>
      </c>
      <c r="P121" s="35">
        <v>7268.5720655737705</v>
      </c>
      <c r="Q121" s="34">
        <v>7268.5720530835288</v>
      </c>
      <c r="R121" s="130">
        <v>742.7373942232631</v>
      </c>
      <c r="S121" s="34">
        <v>1186.0167056986729</v>
      </c>
      <c r="T121" s="35">
        <v>241.78195628415298</v>
      </c>
      <c r="U121" s="34">
        <v>518.69648711943796</v>
      </c>
      <c r="V121" s="35">
        <v>307.19305979414122</v>
      </c>
      <c r="W121" s="34">
        <v>228.65331367196521</v>
      </c>
      <c r="X121" s="35">
        <v>500.95543325526927</v>
      </c>
      <c r="Y121" s="34">
        <v>667.32021857923496</v>
      </c>
      <c r="Z121" s="90">
        <v>142.08103981264637</v>
      </c>
      <c r="AA121" s="91">
        <v>547.69164715066358</v>
      </c>
      <c r="AB121" s="90">
        <v>522.75616451193321</v>
      </c>
      <c r="AC121" s="91">
        <v>216.54825518498617</v>
      </c>
      <c r="AD121" s="90">
        <v>610.14867135050747</v>
      </c>
      <c r="AE121" s="91">
        <v>637.6</v>
      </c>
      <c r="AF121" s="96">
        <v>1.6778741648042457</v>
      </c>
      <c r="AG121" s="97">
        <v>2.0766259056258076</v>
      </c>
      <c r="AH121" s="90">
        <v>335.34066042154569</v>
      </c>
      <c r="AI121" s="91">
        <v>1064.7144418423106</v>
      </c>
      <c r="AJ121" s="90">
        <v>15.72206371035568</v>
      </c>
      <c r="AK121" s="91">
        <v>31.674452908188758</v>
      </c>
      <c r="AL121" s="106">
        <v>3445.0945355191257</v>
      </c>
      <c r="AM121" s="107">
        <v>4416.5498922716624</v>
      </c>
      <c r="AN121" s="106">
        <v>3455.4214676034348</v>
      </c>
      <c r="AO121" s="107">
        <v>4563.656839968774</v>
      </c>
      <c r="AP121" s="106">
        <v>0</v>
      </c>
      <c r="AQ121" s="107">
        <v>0.60421545667447307</v>
      </c>
      <c r="AR121" s="122">
        <v>45.791898995365003</v>
      </c>
      <c r="AS121" s="115">
        <v>36.612735506093415</v>
      </c>
      <c r="AT121" s="114">
        <v>50.607675057999586</v>
      </c>
      <c r="AU121" s="115">
        <v>51.658529191203073</v>
      </c>
      <c r="AV121" s="106">
        <v>2470.7406713505075</v>
      </c>
      <c r="AW121" s="107">
        <v>2673.3875456674473</v>
      </c>
      <c r="AX121" s="151"/>
      <c r="AZ121"/>
      <c r="BA121"/>
      <c r="BB121"/>
    </row>
    <row r="122" spans="1:54" ht="15.6" customHeight="1" x14ac:dyDescent="0.2">
      <c r="A122" s="1">
        <v>290</v>
      </c>
      <c r="B122" s="38" t="s">
        <v>171</v>
      </c>
      <c r="C122" s="146">
        <v>7755</v>
      </c>
      <c r="D122" s="160">
        <v>22</v>
      </c>
      <c r="E122" s="35">
        <v>692.10242682140563</v>
      </c>
      <c r="F122" s="34">
        <v>7707.5177898130241</v>
      </c>
      <c r="G122" s="35">
        <v>8972.0615577047065</v>
      </c>
      <c r="H122" s="34">
        <v>15055.274264345584</v>
      </c>
      <c r="I122" s="35">
        <v>7.713973230902174</v>
      </c>
      <c r="J122" s="34">
        <v>51.194801598973406</v>
      </c>
      <c r="K122" s="35">
        <v>-8251.5697704706636</v>
      </c>
      <c r="L122" s="34">
        <v>-7348.5855087040618</v>
      </c>
      <c r="M122" s="123">
        <v>4134.6430664087684</v>
      </c>
      <c r="N122" s="35">
        <v>4665.0394906511929</v>
      </c>
      <c r="O122" s="34">
        <v>4665.0394906511929</v>
      </c>
      <c r="P122" s="35">
        <v>8799.6825570599613</v>
      </c>
      <c r="Q122" s="34">
        <v>8784.0405764023217</v>
      </c>
      <c r="R122" s="130">
        <v>524.39803739522881</v>
      </c>
      <c r="S122" s="34">
        <v>1317.479586073501</v>
      </c>
      <c r="T122" s="35">
        <v>317.84382978723403</v>
      </c>
      <c r="U122" s="34">
        <v>718.07511025145072</v>
      </c>
      <c r="V122" s="35">
        <v>164.98606807823296</v>
      </c>
      <c r="W122" s="34">
        <v>183.47378529972369</v>
      </c>
      <c r="X122" s="35">
        <v>265.37754738878141</v>
      </c>
      <c r="Y122" s="34">
        <v>721.7478658929723</v>
      </c>
      <c r="Z122" s="90">
        <v>296.89092456479693</v>
      </c>
      <c r="AA122" s="91">
        <v>1094.4070148291426</v>
      </c>
      <c r="AB122" s="90">
        <v>176.62986437322982</v>
      </c>
      <c r="AC122" s="91">
        <v>120.38296248303783</v>
      </c>
      <c r="AD122" s="90">
        <v>293.57739007092198</v>
      </c>
      <c r="AE122" s="91">
        <v>233.7161637653127</v>
      </c>
      <c r="AF122" s="96">
        <v>0.78994905891023603</v>
      </c>
      <c r="AG122" s="97">
        <v>1.2508933681021044</v>
      </c>
      <c r="AH122" s="90">
        <v>3809.1643507414569</v>
      </c>
      <c r="AI122" s="91">
        <v>5887.4410264345579</v>
      </c>
      <c r="AJ122" s="90">
        <v>139.86873765439486</v>
      </c>
      <c r="AK122" s="91">
        <v>129.08979493132213</v>
      </c>
      <c r="AL122" s="106">
        <v>5364.9261121856871</v>
      </c>
      <c r="AM122" s="107">
        <v>8353.1699574468093</v>
      </c>
      <c r="AN122" s="106">
        <v>5496.9516312056739</v>
      </c>
      <c r="AO122" s="107">
        <v>8625.2315938104457</v>
      </c>
      <c r="AP122" s="106">
        <v>0</v>
      </c>
      <c r="AQ122" s="107">
        <v>0</v>
      </c>
      <c r="AR122" s="122">
        <v>45.06111125087223</v>
      </c>
      <c r="AS122" s="115">
        <v>39.593863140923787</v>
      </c>
      <c r="AT122" s="114">
        <v>62.764890347328503</v>
      </c>
      <c r="AU122" s="115">
        <v>64.749814721319609</v>
      </c>
      <c r="AV122" s="106">
        <v>666.54937588652479</v>
      </c>
      <c r="AW122" s="107">
        <v>1938.7035976789166</v>
      </c>
      <c r="AX122" s="151"/>
      <c r="AZ122"/>
      <c r="BA122"/>
      <c r="BB122"/>
    </row>
    <row r="123" spans="1:54" ht="15.6" customHeight="1" x14ac:dyDescent="0.2">
      <c r="A123" s="1">
        <v>291</v>
      </c>
      <c r="B123" s="38" t="s">
        <v>172</v>
      </c>
      <c r="C123" s="146">
        <v>2119</v>
      </c>
      <c r="D123" s="160">
        <v>21.75</v>
      </c>
      <c r="E123" s="35">
        <v>1566.2816470033035</v>
      </c>
      <c r="F123" s="34">
        <v>2802.4270646531386</v>
      </c>
      <c r="G123" s="35">
        <v>10197.061429919775</v>
      </c>
      <c r="H123" s="34">
        <v>12361.484185936763</v>
      </c>
      <c r="I123" s="35">
        <v>15.360127599188408</v>
      </c>
      <c r="J123" s="34">
        <v>22.670635843561275</v>
      </c>
      <c r="K123" s="35">
        <v>-8630.7797829164701</v>
      </c>
      <c r="L123" s="34">
        <v>-9560.8339594148183</v>
      </c>
      <c r="M123" s="123">
        <v>4669.2686031146768</v>
      </c>
      <c r="N123" s="35">
        <v>4394.3874469089196</v>
      </c>
      <c r="O123" s="34">
        <v>4978.4152005663054</v>
      </c>
      <c r="P123" s="35">
        <v>9063.6560500235973</v>
      </c>
      <c r="Q123" s="34">
        <v>9638.2496083058049</v>
      </c>
      <c r="R123" s="130">
        <v>445.72333176026427</v>
      </c>
      <c r="S123" s="34">
        <v>66.022331288343565</v>
      </c>
      <c r="T123" s="35">
        <v>531.12801793298729</v>
      </c>
      <c r="U123" s="34">
        <v>689.11942897593212</v>
      </c>
      <c r="V123" s="35">
        <v>83.920131627569589</v>
      </c>
      <c r="W123" s="34">
        <v>9.5806805775968673</v>
      </c>
      <c r="X123" s="35">
        <v>-85.404686172722975</v>
      </c>
      <c r="Y123" s="34">
        <v>-623.09709768758853</v>
      </c>
      <c r="Z123" s="90">
        <v>453.4422085889571</v>
      </c>
      <c r="AA123" s="91">
        <v>530.66102406795653</v>
      </c>
      <c r="AB123" s="90">
        <v>98.297715412794773</v>
      </c>
      <c r="AC123" s="91">
        <v>12.441526378219315</v>
      </c>
      <c r="AD123" s="90">
        <v>11.996295422369043</v>
      </c>
      <c r="AE123" s="91">
        <v>553.6443133553563</v>
      </c>
      <c r="AF123" s="96">
        <v>1.1857281849656505</v>
      </c>
      <c r="AG123" s="97">
        <v>0.17910730870883654</v>
      </c>
      <c r="AH123" s="90">
        <v>1267.772859839547</v>
      </c>
      <c r="AI123" s="91">
        <v>3330.4067956583294</v>
      </c>
      <c r="AJ123" s="90">
        <v>43.153994444728269</v>
      </c>
      <c r="AK123" s="91">
        <v>92.373149310712023</v>
      </c>
      <c r="AL123" s="106">
        <v>2962.2463426144409</v>
      </c>
      <c r="AM123" s="107">
        <v>5035.8458235016524</v>
      </c>
      <c r="AN123" s="106">
        <v>2984.6837989617743</v>
      </c>
      <c r="AO123" s="107">
        <v>5035.8458235016524</v>
      </c>
      <c r="AP123" s="106">
        <v>214.6048607833884</v>
      </c>
      <c r="AQ123" s="107">
        <v>2.0349740443605473</v>
      </c>
      <c r="AR123" s="122">
        <v>65.882187596799696</v>
      </c>
      <c r="AS123" s="115">
        <v>54.670788429968297</v>
      </c>
      <c r="AT123" s="114">
        <v>40.63216968808581</v>
      </c>
      <c r="AU123" s="115">
        <v>53.920314642077891</v>
      </c>
      <c r="AV123" s="106">
        <v>2990.9171212836245</v>
      </c>
      <c r="AW123" s="107">
        <v>2279.2641670599342</v>
      </c>
      <c r="AX123" s="151"/>
      <c r="AZ123"/>
      <c r="BA123"/>
      <c r="BB123"/>
    </row>
    <row r="124" spans="1:54" ht="15.6" customHeight="1" x14ac:dyDescent="0.2">
      <c r="A124" s="1">
        <v>297</v>
      </c>
      <c r="B124" s="38" t="s">
        <v>24</v>
      </c>
      <c r="C124" s="146">
        <v>122594</v>
      </c>
      <c r="D124" s="160">
        <v>20.75</v>
      </c>
      <c r="E124" s="35">
        <v>1551.8592508605641</v>
      </c>
      <c r="F124" s="34">
        <v>5572.7933743086933</v>
      </c>
      <c r="G124" s="35">
        <v>7782.4054573633293</v>
      </c>
      <c r="H124" s="34">
        <v>11286.706583519586</v>
      </c>
      <c r="I124" s="35">
        <v>19.940611670293677</v>
      </c>
      <c r="J124" s="34">
        <v>49.374840508797064</v>
      </c>
      <c r="K124" s="35">
        <v>-6222.4245779565072</v>
      </c>
      <c r="L124" s="34">
        <v>-5673.7575500432322</v>
      </c>
      <c r="M124" s="123">
        <v>4482.6879702921833</v>
      </c>
      <c r="N124" s="35">
        <v>1995.6683116628872</v>
      </c>
      <c r="O124" s="34">
        <v>2599.4012970455324</v>
      </c>
      <c r="P124" s="35">
        <v>6478.3562819550707</v>
      </c>
      <c r="Q124" s="34">
        <v>7082.0892673377166</v>
      </c>
      <c r="R124" s="130">
        <v>363.08206763789417</v>
      </c>
      <c r="S124" s="34">
        <v>1332.9366597875917</v>
      </c>
      <c r="T124" s="35">
        <v>399.40427663670329</v>
      </c>
      <c r="U124" s="34">
        <v>1048.8855851020442</v>
      </c>
      <c r="V124" s="35">
        <v>90.905903836415945</v>
      </c>
      <c r="W124" s="34">
        <v>127.08122589537854</v>
      </c>
      <c r="X124" s="35">
        <v>-36.322208998809074</v>
      </c>
      <c r="Y124" s="34">
        <v>284.5697913437852</v>
      </c>
      <c r="Z124" s="90">
        <v>836.73738698468117</v>
      </c>
      <c r="AA124" s="91">
        <v>1947.170692774524</v>
      </c>
      <c r="AB124" s="90">
        <v>43.392595249785515</v>
      </c>
      <c r="AC124" s="91">
        <v>68.455049407522139</v>
      </c>
      <c r="AD124" s="90">
        <v>-415.66022798831921</v>
      </c>
      <c r="AE124" s="91">
        <v>-401.14994624533011</v>
      </c>
      <c r="AF124" s="96">
        <v>0.79840465878748612</v>
      </c>
      <c r="AG124" s="97">
        <v>1.0722660520193308</v>
      </c>
      <c r="AH124" s="90">
        <v>274.23602150186798</v>
      </c>
      <c r="AI124" s="91">
        <v>2055.6592207612116</v>
      </c>
      <c r="AJ124" s="90">
        <v>10.99537394801089</v>
      </c>
      <c r="AK124" s="91">
        <v>52.670829399852181</v>
      </c>
      <c r="AL124" s="106">
        <v>3695.1641615413482</v>
      </c>
      <c r="AM124" s="107">
        <v>9887.0325306295581</v>
      </c>
      <c r="AN124" s="106">
        <v>4542.5283881756041</v>
      </c>
      <c r="AO124" s="107">
        <v>11486.858468277404</v>
      </c>
      <c r="AP124" s="106">
        <v>2015.9324670864805</v>
      </c>
      <c r="AQ124" s="107">
        <v>5.1468542506158546</v>
      </c>
      <c r="AR124" s="122">
        <v>51.68006291527022</v>
      </c>
      <c r="AS124" s="115">
        <v>28.23119491456394</v>
      </c>
      <c r="AT124" s="114">
        <v>57.320038983469985</v>
      </c>
      <c r="AU124" s="115">
        <v>99.9744171615677</v>
      </c>
      <c r="AV124" s="106">
        <v>1504.0281327797445</v>
      </c>
      <c r="AW124" s="107">
        <v>1051.0216983702303</v>
      </c>
      <c r="AX124" s="151"/>
      <c r="AZ124"/>
      <c r="BA124"/>
      <c r="BB124"/>
    </row>
    <row r="125" spans="1:54" ht="15.6" customHeight="1" x14ac:dyDescent="0.2">
      <c r="A125" s="1">
        <v>300</v>
      </c>
      <c r="B125" s="38" t="s">
        <v>173</v>
      </c>
      <c r="C125" s="146">
        <v>3437</v>
      </c>
      <c r="D125" s="160">
        <v>21</v>
      </c>
      <c r="E125" s="35">
        <v>1200.2986848996218</v>
      </c>
      <c r="F125" s="34">
        <v>10905.99649694501</v>
      </c>
      <c r="G125" s="35">
        <v>8574.2817602560372</v>
      </c>
      <c r="H125" s="34">
        <v>18156.060933954028</v>
      </c>
      <c r="I125" s="35">
        <v>13.99882483992198</v>
      </c>
      <c r="J125" s="34">
        <v>60.068076091050557</v>
      </c>
      <c r="K125" s="35">
        <v>-7373.9830753564147</v>
      </c>
      <c r="L125" s="34">
        <v>-7256.3684230433519</v>
      </c>
      <c r="M125" s="123">
        <v>3560.1594355542625</v>
      </c>
      <c r="N125" s="35">
        <v>4642.1844631946469</v>
      </c>
      <c r="O125" s="34">
        <v>4877.7141111434394</v>
      </c>
      <c r="P125" s="35">
        <v>8202.3438987489099</v>
      </c>
      <c r="Q125" s="34">
        <v>8437.8735466977014</v>
      </c>
      <c r="R125" s="130">
        <v>846.87507710212401</v>
      </c>
      <c r="S125" s="34">
        <v>1169.6437416351469</v>
      </c>
      <c r="T125" s="35">
        <v>338.67682281059064</v>
      </c>
      <c r="U125" s="34">
        <v>655.48058481233636</v>
      </c>
      <c r="V125" s="35">
        <v>250.0540397403426</v>
      </c>
      <c r="W125" s="34">
        <v>178.4406386300542</v>
      </c>
      <c r="X125" s="35">
        <v>508.19825429153326</v>
      </c>
      <c r="Y125" s="34">
        <v>514.16315682281061</v>
      </c>
      <c r="Z125" s="90">
        <v>453.62929589758505</v>
      </c>
      <c r="AA125" s="91">
        <v>653.71915042187959</v>
      </c>
      <c r="AB125" s="90">
        <v>186.68879738607561</v>
      </c>
      <c r="AC125" s="91">
        <v>178.92144369341389</v>
      </c>
      <c r="AD125" s="90">
        <v>395.85535350596456</v>
      </c>
      <c r="AE125" s="91">
        <v>510.99754727960431</v>
      </c>
      <c r="AF125" s="96">
        <v>2.5520759004735036</v>
      </c>
      <c r="AG125" s="97">
        <v>1.615949725431703</v>
      </c>
      <c r="AH125" s="90">
        <v>585.53564154786147</v>
      </c>
      <c r="AI125" s="91">
        <v>948.33411696246719</v>
      </c>
      <c r="AJ125" s="90">
        <v>23.037304684083423</v>
      </c>
      <c r="AK125" s="91">
        <v>17.860473234134947</v>
      </c>
      <c r="AL125" s="106">
        <v>2566.8495781204538</v>
      </c>
      <c r="AM125" s="107">
        <v>5646.0200058190285</v>
      </c>
      <c r="AN125" s="106">
        <v>3618.0229851614781</v>
      </c>
      <c r="AO125" s="107">
        <v>6800.9545417515283</v>
      </c>
      <c r="AP125" s="106">
        <v>604.98745999418099</v>
      </c>
      <c r="AQ125" s="107">
        <v>458.07991853360488</v>
      </c>
      <c r="AR125" s="122">
        <v>64.8908700315435</v>
      </c>
      <c r="AS125" s="115">
        <v>46.548081351956746</v>
      </c>
      <c r="AT125" s="114">
        <v>36.452697094555397</v>
      </c>
      <c r="AU125" s="115">
        <v>38.535868296098855</v>
      </c>
      <c r="AV125" s="106">
        <v>2160.6785714285716</v>
      </c>
      <c r="AW125" s="107">
        <v>2479.1689205702651</v>
      </c>
      <c r="AX125" s="151"/>
      <c r="AZ125"/>
      <c r="BA125"/>
      <c r="BB125"/>
    </row>
    <row r="126" spans="1:54" ht="15.6" customHeight="1" x14ac:dyDescent="0.2">
      <c r="A126" s="1">
        <v>301</v>
      </c>
      <c r="B126" s="38" t="s">
        <v>174</v>
      </c>
      <c r="C126" s="146">
        <v>19890</v>
      </c>
      <c r="D126" s="160">
        <v>21</v>
      </c>
      <c r="E126" s="35">
        <v>1647.4468471593766</v>
      </c>
      <c r="F126" s="34">
        <v>5035.8789522373054</v>
      </c>
      <c r="G126" s="35">
        <v>8960.168070387128</v>
      </c>
      <c r="H126" s="34">
        <v>12380.854156862746</v>
      </c>
      <c r="I126" s="35">
        <v>18.386338673758804</v>
      </c>
      <c r="J126" s="34">
        <v>40.674729614239915</v>
      </c>
      <c r="K126" s="35">
        <v>-7312.7212232277525</v>
      </c>
      <c r="L126" s="34">
        <v>-7344.9132599296136</v>
      </c>
      <c r="M126" s="123">
        <v>3630.7334087481145</v>
      </c>
      <c r="N126" s="35">
        <v>3644.2267471091</v>
      </c>
      <c r="O126" s="34">
        <v>4038.097200603318</v>
      </c>
      <c r="P126" s="35">
        <v>7274.9601558572149</v>
      </c>
      <c r="Q126" s="34">
        <v>7668.8306093514329</v>
      </c>
      <c r="R126" s="130">
        <v>545.33369079939666</v>
      </c>
      <c r="S126" s="34">
        <v>855.17460080442424</v>
      </c>
      <c r="T126" s="35">
        <v>347.3458873805933</v>
      </c>
      <c r="U126" s="34">
        <v>797.87812619406736</v>
      </c>
      <c r="V126" s="35">
        <v>157.00018644581345</v>
      </c>
      <c r="W126" s="34">
        <v>107.18110607739868</v>
      </c>
      <c r="X126" s="35">
        <v>197.98780341880342</v>
      </c>
      <c r="Y126" s="34">
        <v>57.29647461035696</v>
      </c>
      <c r="Z126" s="90">
        <v>1793.183226244344</v>
      </c>
      <c r="AA126" s="91">
        <v>2025.2534313725491</v>
      </c>
      <c r="AB126" s="90">
        <v>30.411487393931708</v>
      </c>
      <c r="AC126" s="91">
        <v>42.2255599006618</v>
      </c>
      <c r="AD126" s="90">
        <v>-1138.3197948717948</v>
      </c>
      <c r="AE126" s="91">
        <v>-1173.2219089994971</v>
      </c>
      <c r="AF126" s="96">
        <v>0.76251004555717783</v>
      </c>
      <c r="AG126" s="97">
        <v>0.83370296868638794</v>
      </c>
      <c r="AH126" s="90">
        <v>2192.2498808446458</v>
      </c>
      <c r="AI126" s="91">
        <v>3152.7483408748117</v>
      </c>
      <c r="AJ126" s="90">
        <v>69.706329400783261</v>
      </c>
      <c r="AK126" s="91">
        <v>75.320981593149597</v>
      </c>
      <c r="AL126" s="106">
        <v>5797.2547058823529</v>
      </c>
      <c r="AM126" s="107">
        <v>8291.6627727501254</v>
      </c>
      <c r="AN126" s="106">
        <v>5874.0998773252886</v>
      </c>
      <c r="AO126" s="107">
        <v>8581.1567189542493</v>
      </c>
      <c r="AP126" s="106">
        <v>1198.2691101055807</v>
      </c>
      <c r="AQ126" s="107">
        <v>9.5879517345399687</v>
      </c>
      <c r="AR126" s="122">
        <v>43.312216903494175</v>
      </c>
      <c r="AS126" s="115">
        <v>33.108111298854922</v>
      </c>
      <c r="AT126" s="114">
        <v>76.132063131975087</v>
      </c>
      <c r="AU126" s="115">
        <v>84.671740101457871</v>
      </c>
      <c r="AV126" s="106">
        <v>630.10042332830574</v>
      </c>
      <c r="AW126" s="107">
        <v>677.87006535947728</v>
      </c>
      <c r="AX126" s="151"/>
      <c r="AZ126"/>
      <c r="BA126"/>
      <c r="BB126"/>
    </row>
    <row r="127" spans="1:54" ht="15.6" customHeight="1" x14ac:dyDescent="0.2">
      <c r="A127" s="1">
        <v>304</v>
      </c>
      <c r="B127" s="39" t="s">
        <v>175</v>
      </c>
      <c r="C127" s="146">
        <v>950</v>
      </c>
      <c r="D127" s="160">
        <v>18</v>
      </c>
      <c r="E127" s="35">
        <v>1923.9849368421053</v>
      </c>
      <c r="F127" s="34">
        <v>6140.5063157894738</v>
      </c>
      <c r="G127" s="35">
        <v>9786.1849578947385</v>
      </c>
      <c r="H127" s="34">
        <v>13861.411578947369</v>
      </c>
      <c r="I127" s="35">
        <v>19.660214323764468</v>
      </c>
      <c r="J127" s="34">
        <v>44.299285688303485</v>
      </c>
      <c r="K127" s="35">
        <v>-7862.2000210526312</v>
      </c>
      <c r="L127" s="34">
        <v>-7723.7452631578944</v>
      </c>
      <c r="M127" s="123">
        <v>5951.8911263157897</v>
      </c>
      <c r="N127" s="35">
        <v>2497.6557894736843</v>
      </c>
      <c r="O127" s="34">
        <v>2497.6557894736843</v>
      </c>
      <c r="P127" s="35">
        <v>8449.5469157894731</v>
      </c>
      <c r="Q127" s="34">
        <v>8447.072631578947</v>
      </c>
      <c r="R127" s="130">
        <v>579.06585263157899</v>
      </c>
      <c r="S127" s="34">
        <v>675.78947368421052</v>
      </c>
      <c r="T127" s="35">
        <v>544.57268421052629</v>
      </c>
      <c r="U127" s="34">
        <v>754.33578947368426</v>
      </c>
      <c r="V127" s="35">
        <v>106.33398799116374</v>
      </c>
      <c r="W127" s="34">
        <v>89.587353949588277</v>
      </c>
      <c r="X127" s="35">
        <v>270.24293684210528</v>
      </c>
      <c r="Y127" s="34">
        <v>157.20315789473685</v>
      </c>
      <c r="Z127" s="90">
        <v>469.20487368421055</v>
      </c>
      <c r="AA127" s="91">
        <v>1425.8642105263159</v>
      </c>
      <c r="AB127" s="90">
        <v>123.41428768306196</v>
      </c>
      <c r="AC127" s="91">
        <v>47.395079327698589</v>
      </c>
      <c r="AD127" s="90">
        <v>95.626347368421051</v>
      </c>
      <c r="AE127" s="91">
        <v>-732.3094736842105</v>
      </c>
      <c r="AF127" s="96">
        <v>1.7881788290227805</v>
      </c>
      <c r="AG127" s="97">
        <v>0.97390048002580298</v>
      </c>
      <c r="AH127" s="90">
        <v>1447.2587368421052</v>
      </c>
      <c r="AI127" s="91">
        <v>1919.0105263157895</v>
      </c>
      <c r="AJ127" s="90">
        <v>49.213334789043749</v>
      </c>
      <c r="AK127" s="91">
        <v>43.637540605031532</v>
      </c>
      <c r="AL127" s="106">
        <v>2525.1326315789474</v>
      </c>
      <c r="AM127" s="107">
        <v>5564.0663157894733</v>
      </c>
      <c r="AN127" s="106">
        <v>2778.926442105263</v>
      </c>
      <c r="AO127" s="107">
        <v>6018.6593157894731</v>
      </c>
      <c r="AP127" s="106">
        <v>0</v>
      </c>
      <c r="AQ127" s="107">
        <v>0</v>
      </c>
      <c r="AR127" s="122">
        <v>70.717785981691819</v>
      </c>
      <c r="AS127" s="115">
        <v>53.800914754582095</v>
      </c>
      <c r="AT127" s="114">
        <v>34.651505678227487</v>
      </c>
      <c r="AU127" s="115">
        <v>50.863719674993867</v>
      </c>
      <c r="AV127" s="106">
        <v>3984.3598631578943</v>
      </c>
      <c r="AW127" s="107">
        <v>4083.5</v>
      </c>
      <c r="AX127" s="151"/>
      <c r="AZ127"/>
      <c r="BA127"/>
      <c r="BB127"/>
    </row>
    <row r="128" spans="1:54" ht="15.6" customHeight="1" x14ac:dyDescent="0.2">
      <c r="A128" s="1">
        <v>305</v>
      </c>
      <c r="B128" s="38" t="s">
        <v>176</v>
      </c>
      <c r="C128" s="146">
        <v>15146</v>
      </c>
      <c r="D128" s="160">
        <v>20</v>
      </c>
      <c r="E128" s="35">
        <v>1958.7515231744355</v>
      </c>
      <c r="F128" s="34">
        <v>3859.3482780932263</v>
      </c>
      <c r="G128" s="35">
        <v>8842.8732417800074</v>
      </c>
      <c r="H128" s="34">
        <v>10547.115254192526</v>
      </c>
      <c r="I128" s="35">
        <v>22.150623102001546</v>
      </c>
      <c r="J128" s="34">
        <v>36.591505687388008</v>
      </c>
      <c r="K128" s="35">
        <v>-6811.7457520137332</v>
      </c>
      <c r="L128" s="34">
        <v>-6694.7630338043045</v>
      </c>
      <c r="M128" s="123">
        <v>3895.8018189621025</v>
      </c>
      <c r="N128" s="35">
        <v>3588.077512214446</v>
      </c>
      <c r="O128" s="34">
        <v>3588.077512214446</v>
      </c>
      <c r="P128" s="35">
        <v>7483.8793311765476</v>
      </c>
      <c r="Q128" s="34">
        <v>7475.9674224217615</v>
      </c>
      <c r="R128" s="130">
        <v>583.94183810907168</v>
      </c>
      <c r="S128" s="34">
        <v>675.30551960913772</v>
      </c>
      <c r="T128" s="35">
        <v>452.63688168493331</v>
      </c>
      <c r="U128" s="34">
        <v>601.18767661428762</v>
      </c>
      <c r="V128" s="35">
        <v>129.00889470945404</v>
      </c>
      <c r="W128" s="34">
        <v>112.32856990886107</v>
      </c>
      <c r="X128" s="35">
        <v>131.3049564241384</v>
      </c>
      <c r="Y128" s="34">
        <v>74.117842994850136</v>
      </c>
      <c r="Z128" s="90">
        <v>1383.6713350059424</v>
      </c>
      <c r="AA128" s="91">
        <v>2084.871507988908</v>
      </c>
      <c r="AB128" s="90">
        <v>42.202351334145682</v>
      </c>
      <c r="AC128" s="91">
        <v>32.390750078432681</v>
      </c>
      <c r="AD128" s="90">
        <v>-798.80076059685723</v>
      </c>
      <c r="AE128" s="91">
        <v>-1407.2495332100884</v>
      </c>
      <c r="AF128" s="96">
        <v>1.6256226705300698</v>
      </c>
      <c r="AG128" s="97">
        <v>1.0706302779597883</v>
      </c>
      <c r="AH128" s="90">
        <v>1091.724356925921</v>
      </c>
      <c r="AI128" s="91">
        <v>1416.6053532285753</v>
      </c>
      <c r="AJ128" s="90">
        <v>35.54334995799239</v>
      </c>
      <c r="AK128" s="91">
        <v>37.911861318122831</v>
      </c>
      <c r="AL128" s="106">
        <v>2796.7329961706064</v>
      </c>
      <c r="AM128" s="107">
        <v>5024.4772276508647</v>
      </c>
      <c r="AN128" s="106">
        <v>2864.9709243364582</v>
      </c>
      <c r="AO128" s="107">
        <v>5156.1160233725077</v>
      </c>
      <c r="AP128" s="106">
        <v>480.45675821999203</v>
      </c>
      <c r="AQ128" s="107">
        <v>31.580087151723227</v>
      </c>
      <c r="AR128" s="122">
        <v>55.99636530594244</v>
      </c>
      <c r="AS128" s="115">
        <v>45.45440411360461</v>
      </c>
      <c r="AT128" s="114">
        <v>43.060302271032498</v>
      </c>
      <c r="AU128" s="115">
        <v>61.024834429676083</v>
      </c>
      <c r="AV128" s="106">
        <v>1319.2723887495049</v>
      </c>
      <c r="AW128" s="107">
        <v>1840.6265343985212</v>
      </c>
      <c r="AX128" s="151"/>
      <c r="AZ128"/>
      <c r="BA128"/>
      <c r="BB128"/>
    </row>
    <row r="129" spans="1:54" ht="15.6" customHeight="1" x14ac:dyDescent="0.2">
      <c r="A129" s="1">
        <v>312</v>
      </c>
      <c r="B129" s="38" t="s">
        <v>178</v>
      </c>
      <c r="C129" s="146">
        <v>1196</v>
      </c>
      <c r="D129" s="160">
        <v>22.5</v>
      </c>
      <c r="E129" s="35">
        <v>1251.1235869565219</v>
      </c>
      <c r="F129" s="34">
        <v>9370.9225919732435</v>
      </c>
      <c r="G129" s="35">
        <v>9294.9048996655511</v>
      </c>
      <c r="H129" s="34">
        <v>16835.550551839464</v>
      </c>
      <c r="I129" s="35">
        <v>13.460316167425656</v>
      </c>
      <c r="J129" s="34">
        <v>55.661515571579386</v>
      </c>
      <c r="K129" s="35">
        <v>-8037.5389548494986</v>
      </c>
      <c r="L129" s="34">
        <v>-7464.6279598662204</v>
      </c>
      <c r="M129" s="123">
        <v>4624.1850836120402</v>
      </c>
      <c r="N129" s="35">
        <v>4222.6153846153848</v>
      </c>
      <c r="O129" s="34">
        <v>4222.6153846153848</v>
      </c>
      <c r="P129" s="35">
        <v>8846.8004682274241</v>
      </c>
      <c r="Q129" s="34">
        <v>8846.8004682274241</v>
      </c>
      <c r="R129" s="130">
        <v>701.6694648829432</v>
      </c>
      <c r="S129" s="34">
        <v>1271.6354849498327</v>
      </c>
      <c r="T129" s="35">
        <v>8.0937625418060204</v>
      </c>
      <c r="U129" s="34">
        <v>294.00400501672237</v>
      </c>
      <c r="V129" s="35">
        <v>8669.2618081969904</v>
      </c>
      <c r="W129" s="34">
        <v>432.52318446393429</v>
      </c>
      <c r="X129" s="35">
        <v>693.57570234113712</v>
      </c>
      <c r="Y129" s="34">
        <v>1033.6813963210702</v>
      </c>
      <c r="Z129" s="90">
        <v>285.40740802675589</v>
      </c>
      <c r="AA129" s="91">
        <v>334.72977424749166</v>
      </c>
      <c r="AB129" s="90">
        <v>245.84837153812219</v>
      </c>
      <c r="AC129" s="91">
        <v>379.89912543890233</v>
      </c>
      <c r="AD129" s="90">
        <v>470.85923913043479</v>
      </c>
      <c r="AE129" s="91">
        <v>1063.8990050167224</v>
      </c>
      <c r="AF129" s="96">
        <v>0.63297678182250916</v>
      </c>
      <c r="AG129" s="97">
        <v>0.72316129167208176</v>
      </c>
      <c r="AH129" s="90">
        <v>5882.0911538461532</v>
      </c>
      <c r="AI129" s="91">
        <v>6801.354439799331</v>
      </c>
      <c r="AJ129" s="90">
        <v>221.19635550189255</v>
      </c>
      <c r="AK129" s="91">
        <v>141.65372573588149</v>
      </c>
      <c r="AL129" s="106">
        <v>8946.4882943143821</v>
      </c>
      <c r="AM129" s="107">
        <v>14223.240200668897</v>
      </c>
      <c r="AN129" s="106">
        <v>8946.4882943143821</v>
      </c>
      <c r="AO129" s="107">
        <v>15125.831513377929</v>
      </c>
      <c r="AP129" s="106">
        <v>257.55898829431436</v>
      </c>
      <c r="AQ129" s="107">
        <v>0</v>
      </c>
      <c r="AR129" s="122">
        <v>16.678375922995446</v>
      </c>
      <c r="AS129" s="115">
        <v>11.289228776789647</v>
      </c>
      <c r="AT129" s="114">
        <v>99.44454045567565</v>
      </c>
      <c r="AU129" s="115">
        <v>90.504009767716369</v>
      </c>
      <c r="AV129" s="106">
        <v>-2553.7690802675584</v>
      </c>
      <c r="AW129" s="107">
        <v>-2395.8941806020071</v>
      </c>
      <c r="AX129" s="151"/>
      <c r="AZ129"/>
      <c r="BA129"/>
      <c r="BB129"/>
    </row>
    <row r="130" spans="1:54" ht="15.6" customHeight="1" x14ac:dyDescent="0.2">
      <c r="A130" s="1">
        <v>316</v>
      </c>
      <c r="B130" s="38" t="s">
        <v>179</v>
      </c>
      <c r="C130" s="146">
        <v>4198</v>
      </c>
      <c r="D130" s="160">
        <v>22</v>
      </c>
      <c r="E130" s="35">
        <v>749.06027393997135</v>
      </c>
      <c r="F130" s="34">
        <v>7057.7220962363026</v>
      </c>
      <c r="G130" s="35">
        <v>7018.533368270605</v>
      </c>
      <c r="H130" s="34">
        <v>13373.407760838494</v>
      </c>
      <c r="I130" s="35">
        <v>10.672604013344499</v>
      </c>
      <c r="J130" s="34">
        <v>52.774298237607866</v>
      </c>
      <c r="K130" s="35">
        <v>-6269.473094330634</v>
      </c>
      <c r="L130" s="34">
        <v>-6319.1883849452124</v>
      </c>
      <c r="M130" s="123">
        <v>4308.6639042401148</v>
      </c>
      <c r="N130" s="35">
        <v>2221.8897093854216</v>
      </c>
      <c r="O130" s="34">
        <v>2397.0233801810386</v>
      </c>
      <c r="P130" s="35">
        <v>6530.5536136255359</v>
      </c>
      <c r="Q130" s="34">
        <v>6701.9859337779899</v>
      </c>
      <c r="R130" s="130">
        <v>278.85609814197232</v>
      </c>
      <c r="S130" s="34">
        <v>415.51893520724155</v>
      </c>
      <c r="T130" s="35">
        <v>302.15446403049071</v>
      </c>
      <c r="U130" s="34">
        <v>414.40941400666986</v>
      </c>
      <c r="V130" s="35">
        <v>92.28925312645147</v>
      </c>
      <c r="W130" s="34">
        <v>100.26773552025385</v>
      </c>
      <c r="X130" s="35">
        <v>-23.29836588851834</v>
      </c>
      <c r="Y130" s="34">
        <v>0.11120057170080991</v>
      </c>
      <c r="Z130" s="90">
        <v>989.79582181991418</v>
      </c>
      <c r="AA130" s="91">
        <v>1338.6065697951406</v>
      </c>
      <c r="AB130" s="90">
        <v>28.173093075827115</v>
      </c>
      <c r="AC130" s="91">
        <v>31.0411546292375</v>
      </c>
      <c r="AD130" s="90">
        <v>-710.92958789899956</v>
      </c>
      <c r="AE130" s="91">
        <v>-759.33337065269177</v>
      </c>
      <c r="AF130" s="96">
        <v>0.44931392055472141</v>
      </c>
      <c r="AG130" s="97">
        <v>0.56346346926403545</v>
      </c>
      <c r="AH130" s="90">
        <v>301.75040257265363</v>
      </c>
      <c r="AI130" s="91">
        <v>913.00974511672223</v>
      </c>
      <c r="AJ130" s="90">
        <v>13.29836075015821</v>
      </c>
      <c r="AK130" s="91">
        <v>22.011834691687749</v>
      </c>
      <c r="AL130" s="106">
        <v>5157.010242972844</v>
      </c>
      <c r="AM130" s="107">
        <v>6034.6260219151973</v>
      </c>
      <c r="AN130" s="106">
        <v>6111.5289566460215</v>
      </c>
      <c r="AO130" s="107">
        <v>8482.7342615531197</v>
      </c>
      <c r="AP130" s="106">
        <v>722.72510719390186</v>
      </c>
      <c r="AQ130" s="107">
        <v>5.7103025250119099</v>
      </c>
      <c r="AR130" s="122">
        <v>40.969601579016171</v>
      </c>
      <c r="AS130" s="115">
        <v>31.036007435137979</v>
      </c>
      <c r="AT130" s="114">
        <v>81.248910697903966</v>
      </c>
      <c r="AU130" s="115">
        <v>56.836733979367104</v>
      </c>
      <c r="AV130" s="106">
        <v>1691.3221224392566</v>
      </c>
      <c r="AW130" s="107">
        <v>1174.5127108146737</v>
      </c>
      <c r="AX130" s="151"/>
      <c r="AZ130"/>
      <c r="BA130"/>
      <c r="BB130"/>
    </row>
    <row r="131" spans="1:54" ht="15.6" customHeight="1" x14ac:dyDescent="0.2">
      <c r="A131" s="1">
        <v>317</v>
      </c>
      <c r="B131" s="38" t="s">
        <v>180</v>
      </c>
      <c r="C131" s="146">
        <v>2474</v>
      </c>
      <c r="D131" s="160">
        <v>21.5</v>
      </c>
      <c r="E131" s="35">
        <v>843.05717461600648</v>
      </c>
      <c r="F131" s="34">
        <v>9552.9332215036375</v>
      </c>
      <c r="G131" s="35">
        <v>8546.0505254648342</v>
      </c>
      <c r="H131" s="34">
        <v>17211.434179466451</v>
      </c>
      <c r="I131" s="35">
        <v>9.8648746822164508</v>
      </c>
      <c r="J131" s="34">
        <v>55.503411987017671</v>
      </c>
      <c r="K131" s="35">
        <v>-7702.9933508488284</v>
      </c>
      <c r="L131" s="34">
        <v>-7674.1075424413903</v>
      </c>
      <c r="M131" s="123">
        <v>3524.8325464834279</v>
      </c>
      <c r="N131" s="35">
        <v>5033.2853678253841</v>
      </c>
      <c r="O131" s="34">
        <v>5338.9258973322558</v>
      </c>
      <c r="P131" s="35">
        <v>8558.117914308812</v>
      </c>
      <c r="Q131" s="34">
        <v>8844.1162813257888</v>
      </c>
      <c r="R131" s="130">
        <v>702.32299919159254</v>
      </c>
      <c r="S131" s="34">
        <v>959.41021018593369</v>
      </c>
      <c r="T131" s="35">
        <v>325.94182700080842</v>
      </c>
      <c r="U131" s="34">
        <v>830.26989490703318</v>
      </c>
      <c r="V131" s="35">
        <v>215.47495320072886</v>
      </c>
      <c r="W131" s="34">
        <v>115.55401635914555</v>
      </c>
      <c r="X131" s="35">
        <v>376.38117219078418</v>
      </c>
      <c r="Y131" s="34">
        <v>129.14031527890057</v>
      </c>
      <c r="Z131" s="90">
        <v>503.88395715440578</v>
      </c>
      <c r="AA131" s="91">
        <v>2562.0535691188361</v>
      </c>
      <c r="AB131" s="90">
        <v>139.3818932354655</v>
      </c>
      <c r="AC131" s="91">
        <v>37.446922334098673</v>
      </c>
      <c r="AD131" s="90">
        <v>220.57116814874695</v>
      </c>
      <c r="AE131" s="91">
        <v>-988.90704527081641</v>
      </c>
      <c r="AF131" s="96">
        <v>1.4555374290356293</v>
      </c>
      <c r="AG131" s="97">
        <v>0.74556006589576052</v>
      </c>
      <c r="AH131" s="90">
        <v>4086.254830234438</v>
      </c>
      <c r="AI131" s="91">
        <v>5095.2247372675829</v>
      </c>
      <c r="AJ131" s="90">
        <v>150.4408021447596</v>
      </c>
      <c r="AK131" s="91">
        <v>88.37848053697887</v>
      </c>
      <c r="AL131" s="106">
        <v>3798.2360549717059</v>
      </c>
      <c r="AM131" s="107">
        <v>10521.07270008084</v>
      </c>
      <c r="AN131" s="106">
        <v>3823.9607922392888</v>
      </c>
      <c r="AO131" s="107">
        <v>10543.957906224738</v>
      </c>
      <c r="AP131" s="106">
        <v>847.45351657235244</v>
      </c>
      <c r="AQ131" s="107">
        <v>50.466289409862576</v>
      </c>
      <c r="AR131" s="122">
        <v>57.620608732265389</v>
      </c>
      <c r="AS131" s="115">
        <v>32.336690512445742</v>
      </c>
      <c r="AT131" s="114">
        <v>54.131849812955984</v>
      </c>
      <c r="AU131" s="115">
        <v>72.449226242057193</v>
      </c>
      <c r="AV131" s="106">
        <v>4100.3085852869854</v>
      </c>
      <c r="AW131" s="107">
        <v>3837.2083953112365</v>
      </c>
      <c r="AX131" s="151"/>
      <c r="AZ131"/>
      <c r="BA131"/>
      <c r="BB131"/>
    </row>
    <row r="132" spans="1:54" ht="15.6" customHeight="1" x14ac:dyDescent="0.2">
      <c r="A132" s="1">
        <v>398</v>
      </c>
      <c r="B132" s="38" t="s">
        <v>182</v>
      </c>
      <c r="C132" s="146">
        <v>120175</v>
      </c>
      <c r="D132" s="160">
        <v>20.75</v>
      </c>
      <c r="E132" s="35">
        <v>1215.8880542542124</v>
      </c>
      <c r="F132" s="34">
        <v>5985.6035047222795</v>
      </c>
      <c r="G132" s="35">
        <v>7009.7479438319115</v>
      </c>
      <c r="H132" s="34">
        <v>11088.532934387353</v>
      </c>
      <c r="I132" s="35">
        <v>17.345674395098744</v>
      </c>
      <c r="J132" s="34">
        <v>53.98012108671243</v>
      </c>
      <c r="K132" s="35">
        <v>-5784.314441356355</v>
      </c>
      <c r="L132" s="34">
        <v>-5106.9831409194931</v>
      </c>
      <c r="M132" s="123">
        <v>4535.6152395256913</v>
      </c>
      <c r="N132" s="35">
        <v>2044.7934595381735</v>
      </c>
      <c r="O132" s="34">
        <v>2365.0271626378199</v>
      </c>
      <c r="P132" s="35">
        <v>6580.4086990638652</v>
      </c>
      <c r="Q132" s="34">
        <v>6884.9574920740588</v>
      </c>
      <c r="R132" s="130">
        <v>831.84609086748492</v>
      </c>
      <c r="S132" s="34">
        <v>1632.9413015186187</v>
      </c>
      <c r="T132" s="35">
        <v>439.76488096525901</v>
      </c>
      <c r="U132" s="34">
        <v>975.36368820470148</v>
      </c>
      <c r="V132" s="35">
        <v>189.15700795425724</v>
      </c>
      <c r="W132" s="34">
        <v>167.41870968400355</v>
      </c>
      <c r="X132" s="35">
        <v>392.08120990222591</v>
      </c>
      <c r="Y132" s="34">
        <v>655.84469199084663</v>
      </c>
      <c r="Z132" s="90">
        <v>706.15078843353444</v>
      </c>
      <c r="AA132" s="91">
        <v>1943.0486794258372</v>
      </c>
      <c r="AB132" s="90">
        <v>117.80006543825891</v>
      </c>
      <c r="AC132" s="91">
        <v>84.040164243396418</v>
      </c>
      <c r="AD132" s="90">
        <v>488.67003020594967</v>
      </c>
      <c r="AE132" s="91">
        <v>959.90419746203463</v>
      </c>
      <c r="AF132" s="96">
        <v>0.98476053480240788</v>
      </c>
      <c r="AG132" s="97">
        <v>1.2457146998628841</v>
      </c>
      <c r="AH132" s="90">
        <v>2280.4573036821303</v>
      </c>
      <c r="AI132" s="91">
        <v>2782.7646465571042</v>
      </c>
      <c r="AJ132" s="90">
        <v>101.70464863381248</v>
      </c>
      <c r="AK132" s="91">
        <v>72.825278189328913</v>
      </c>
      <c r="AL132" s="106">
        <v>6769.687313168296</v>
      </c>
      <c r="AM132" s="107">
        <v>10266.627617973789</v>
      </c>
      <c r="AN132" s="106">
        <v>6854.0634598710212</v>
      </c>
      <c r="AO132" s="107">
        <v>14030.344055668815</v>
      </c>
      <c r="AP132" s="106">
        <v>2918.7846106095276</v>
      </c>
      <c r="AQ132" s="107">
        <v>163.07031645516955</v>
      </c>
      <c r="AR132" s="122">
        <v>42.988977032803554</v>
      </c>
      <c r="AS132" s="115">
        <v>34.556599984880847</v>
      </c>
      <c r="AT132" s="114">
        <v>96.294645995836717</v>
      </c>
      <c r="AU132" s="115">
        <v>99.746636952926366</v>
      </c>
      <c r="AV132" s="106">
        <v>1772.9142110255877</v>
      </c>
      <c r="AW132" s="107">
        <v>3115.9954409819015</v>
      </c>
      <c r="AX132" s="151"/>
      <c r="AZ132"/>
      <c r="BA132"/>
      <c r="BB132"/>
    </row>
    <row r="133" spans="1:54" ht="15.6" customHeight="1" x14ac:dyDescent="0.2">
      <c r="A133" s="1">
        <v>399</v>
      </c>
      <c r="B133" s="38" t="s">
        <v>183</v>
      </c>
      <c r="C133" s="146">
        <v>7817</v>
      </c>
      <c r="D133" s="160">
        <v>21.75</v>
      </c>
      <c r="E133" s="35">
        <v>600.57711782013564</v>
      </c>
      <c r="F133" s="34">
        <v>5033.2228629909168</v>
      </c>
      <c r="G133" s="35">
        <v>7231.2256492260458</v>
      </c>
      <c r="H133" s="34">
        <v>11495.809139055904</v>
      </c>
      <c r="I133" s="35">
        <v>8.3053295105569713</v>
      </c>
      <c r="J133" s="34">
        <v>43.783110889437324</v>
      </c>
      <c r="K133" s="35">
        <v>-6630.64853140591</v>
      </c>
      <c r="L133" s="34">
        <v>-6462.586276064987</v>
      </c>
      <c r="M133" s="123">
        <v>4428.6381757707559</v>
      </c>
      <c r="N133" s="35">
        <v>2492.326084175515</v>
      </c>
      <c r="O133" s="34">
        <v>2492.326084175515</v>
      </c>
      <c r="P133" s="35">
        <v>6920.9642599462704</v>
      </c>
      <c r="Q133" s="34">
        <v>6910.8975105539212</v>
      </c>
      <c r="R133" s="130">
        <v>290.22197390303182</v>
      </c>
      <c r="S133" s="34">
        <v>444.45200204682101</v>
      </c>
      <c r="T133" s="35">
        <v>277.04214660355632</v>
      </c>
      <c r="U133" s="34">
        <v>428.92193936292693</v>
      </c>
      <c r="V133" s="35">
        <v>104.75733655007215</v>
      </c>
      <c r="W133" s="34">
        <v>103.62072005618568</v>
      </c>
      <c r="X133" s="35">
        <v>13.179827299475503</v>
      </c>
      <c r="Y133" s="34">
        <v>15.530062683894077</v>
      </c>
      <c r="Z133" s="90">
        <v>296.51848407317391</v>
      </c>
      <c r="AA133" s="91">
        <v>531.29198285787379</v>
      </c>
      <c r="AB133" s="90">
        <v>97.876520180580656</v>
      </c>
      <c r="AC133" s="91">
        <v>83.654942364473158</v>
      </c>
      <c r="AD133" s="90">
        <v>-5.4298887041064354</v>
      </c>
      <c r="AE133" s="91">
        <v>-85.973359345017272</v>
      </c>
      <c r="AF133" s="96">
        <v>0.68273502729310953</v>
      </c>
      <c r="AG133" s="97">
        <v>0.66800163225282161</v>
      </c>
      <c r="AH133" s="90">
        <v>294.57764871434051</v>
      </c>
      <c r="AI133" s="91">
        <v>563.52742100550074</v>
      </c>
      <c r="AJ133" s="90">
        <v>13.536875011809265</v>
      </c>
      <c r="AK133" s="91">
        <v>16.355198115149058</v>
      </c>
      <c r="AL133" s="106">
        <v>3472.5631981578608</v>
      </c>
      <c r="AM133" s="107">
        <v>5447.8889522834843</v>
      </c>
      <c r="AN133" s="106">
        <v>3472.5631981578608</v>
      </c>
      <c r="AO133" s="107">
        <v>6549.9741512089031</v>
      </c>
      <c r="AP133" s="106">
        <v>248.63990405526414</v>
      </c>
      <c r="AQ133" s="107">
        <v>1.6905219393629269</v>
      </c>
      <c r="AR133" s="122">
        <v>36.102570890199303</v>
      </c>
      <c r="AS133" s="115">
        <v>26.430522446496745</v>
      </c>
      <c r="AT133" s="114">
        <v>57.785431544189635</v>
      </c>
      <c r="AU133" s="115">
        <v>61.286998106491986</v>
      </c>
      <c r="AV133" s="106">
        <v>214.90093002430598</v>
      </c>
      <c r="AW133" s="107">
        <v>54.570922348727137</v>
      </c>
      <c r="AX133" s="151"/>
      <c r="AZ133"/>
      <c r="BA133"/>
      <c r="BB133"/>
    </row>
    <row r="134" spans="1:54" ht="15.6" customHeight="1" x14ac:dyDescent="0.2">
      <c r="A134" s="1">
        <v>400</v>
      </c>
      <c r="B134" s="38" t="s">
        <v>184</v>
      </c>
      <c r="C134" s="146">
        <v>8366</v>
      </c>
      <c r="D134" s="160">
        <v>20.75</v>
      </c>
      <c r="E134" s="35">
        <v>1403.2812299784844</v>
      </c>
      <c r="F134" s="34">
        <v>5157.5948135309591</v>
      </c>
      <c r="G134" s="35">
        <v>7862.1600179297157</v>
      </c>
      <c r="H134" s="34">
        <v>11388.971381783409</v>
      </c>
      <c r="I134" s="35">
        <v>17.848545778492053</v>
      </c>
      <c r="J134" s="34">
        <v>45.285870344537884</v>
      </c>
      <c r="K134" s="35">
        <v>-6456.3881484580443</v>
      </c>
      <c r="L134" s="34">
        <v>-6161.2115814009085</v>
      </c>
      <c r="M134" s="123">
        <v>3989.7263829787234</v>
      </c>
      <c r="N134" s="35">
        <v>3082.066339947406</v>
      </c>
      <c r="O134" s="34">
        <v>3082.066339947406</v>
      </c>
      <c r="P134" s="35">
        <v>7071.7927229261295</v>
      </c>
      <c r="Q134" s="34">
        <v>7071.7927229261295</v>
      </c>
      <c r="R134" s="130">
        <v>615.80464499163281</v>
      </c>
      <c r="S134" s="34">
        <v>875.26656227587853</v>
      </c>
      <c r="T134" s="35">
        <v>425.582087018886</v>
      </c>
      <c r="U134" s="34">
        <v>700.04972268706672</v>
      </c>
      <c r="V134" s="35">
        <v>144.69703114273824</v>
      </c>
      <c r="W134" s="34">
        <v>125.02919919977404</v>
      </c>
      <c r="X134" s="35">
        <v>190.22255797274681</v>
      </c>
      <c r="Y134" s="34">
        <v>174.87733444896008</v>
      </c>
      <c r="Z134" s="90">
        <v>502.83184317475497</v>
      </c>
      <c r="AA134" s="91">
        <v>1401.8151792971551</v>
      </c>
      <c r="AB134" s="90">
        <v>122.46731255196484</v>
      </c>
      <c r="AC134" s="91">
        <v>62.438085647975463</v>
      </c>
      <c r="AD134" s="90">
        <v>139.40975137461152</v>
      </c>
      <c r="AE134" s="91">
        <v>-473.77530719579249</v>
      </c>
      <c r="AF134" s="96">
        <v>1.7098862159289667</v>
      </c>
      <c r="AG134" s="97">
        <v>1.2378685923092088</v>
      </c>
      <c r="AH134" s="90">
        <v>132.70905570164953</v>
      </c>
      <c r="AI134" s="91">
        <v>509.89345565383701</v>
      </c>
      <c r="AJ134" s="90">
        <v>5.5865386573138505</v>
      </c>
      <c r="AK134" s="91">
        <v>14.268986540772508</v>
      </c>
      <c r="AL134" s="106">
        <v>2803.0121922065505</v>
      </c>
      <c r="AM134" s="107">
        <v>5580.4602868754482</v>
      </c>
      <c r="AN134" s="106">
        <v>2870.4417893856084</v>
      </c>
      <c r="AO134" s="107">
        <v>6027.1916088931393</v>
      </c>
      <c r="AP134" s="106">
        <v>92.352459956968687</v>
      </c>
      <c r="AQ134" s="107">
        <v>50.754506335166148</v>
      </c>
      <c r="AR134" s="122">
        <v>52.593313308037359</v>
      </c>
      <c r="AS134" s="115">
        <v>39.848242714754988</v>
      </c>
      <c r="AT134" s="114">
        <v>49.2772470204944</v>
      </c>
      <c r="AU134" s="115">
        <v>63.942019909241665</v>
      </c>
      <c r="AV134" s="106">
        <v>1047.7292577097774</v>
      </c>
      <c r="AW134" s="107">
        <v>1339.7583134114273</v>
      </c>
      <c r="AX134" s="151"/>
      <c r="AZ134"/>
      <c r="BA134"/>
      <c r="BB134" s="240"/>
    </row>
    <row r="135" spans="1:54" ht="15.6" customHeight="1" x14ac:dyDescent="0.2">
      <c r="A135" s="1">
        <v>407</v>
      </c>
      <c r="B135" s="39" t="s">
        <v>188</v>
      </c>
      <c r="C135" s="146">
        <v>2518</v>
      </c>
      <c r="D135" s="160">
        <v>21.5</v>
      </c>
      <c r="E135" s="35">
        <v>1208.6067394757745</v>
      </c>
      <c r="F135" s="34">
        <v>4646.558026211279</v>
      </c>
      <c r="G135" s="35">
        <v>8247.0567911040507</v>
      </c>
      <c r="H135" s="34">
        <v>11508.968804606831</v>
      </c>
      <c r="I135" s="35">
        <v>14.655006872021016</v>
      </c>
      <c r="J135" s="34">
        <v>40.373365373545425</v>
      </c>
      <c r="K135" s="35">
        <v>-7037.7270333598099</v>
      </c>
      <c r="L135" s="34">
        <v>-6865.8498133439234</v>
      </c>
      <c r="M135" s="123">
        <v>4013.4941660047657</v>
      </c>
      <c r="N135" s="35">
        <v>3376.611199364575</v>
      </c>
      <c r="O135" s="34">
        <v>3376.611199364575</v>
      </c>
      <c r="P135" s="35">
        <v>7390.1053653693416</v>
      </c>
      <c r="Q135" s="34">
        <v>7374.0895988880065</v>
      </c>
      <c r="R135" s="130">
        <v>458.94269658459092</v>
      </c>
      <c r="S135" s="34">
        <v>733.00127879269257</v>
      </c>
      <c r="T135" s="35">
        <v>252.98072279586972</v>
      </c>
      <c r="U135" s="34">
        <v>575.9665806195394</v>
      </c>
      <c r="V135" s="35">
        <v>181.4140980832409</v>
      </c>
      <c r="W135" s="34">
        <v>127.26455031544342</v>
      </c>
      <c r="X135" s="35">
        <v>205.9619737887212</v>
      </c>
      <c r="Y135" s="34">
        <v>157.03469817315329</v>
      </c>
      <c r="Z135" s="90">
        <v>181.44153693407466</v>
      </c>
      <c r="AA135" s="91">
        <v>435.74747021445597</v>
      </c>
      <c r="AB135" s="90">
        <v>252.94246529191611</v>
      </c>
      <c r="AC135" s="91">
        <v>168.21699009105922</v>
      </c>
      <c r="AD135" s="90">
        <v>278.92003574265289</v>
      </c>
      <c r="AE135" s="91">
        <v>343.46257347100874</v>
      </c>
      <c r="AF135" s="96">
        <v>5.4705516851716149</v>
      </c>
      <c r="AG135" s="97">
        <v>1.2541246541234707</v>
      </c>
      <c r="AH135" s="90">
        <v>957.12142970611592</v>
      </c>
      <c r="AI135" s="91">
        <v>1343.3568903891978</v>
      </c>
      <c r="AJ135" s="90">
        <v>37.78084568604249</v>
      </c>
      <c r="AK135" s="91">
        <v>37.5912903503203</v>
      </c>
      <c r="AL135" s="106">
        <v>621.11953931691824</v>
      </c>
      <c r="AM135" s="107">
        <v>4609.2805281969813</v>
      </c>
      <c r="AN135" s="106">
        <v>631.16843129467838</v>
      </c>
      <c r="AO135" s="107">
        <v>5118.574801429706</v>
      </c>
      <c r="AP135" s="106">
        <v>99.497053216838751</v>
      </c>
      <c r="AQ135" s="107">
        <v>0</v>
      </c>
      <c r="AR135" s="122">
        <v>79.94169559404871</v>
      </c>
      <c r="AS135" s="115">
        <v>43.633978211850035</v>
      </c>
      <c r="AT135" s="114">
        <v>16.966091521395562</v>
      </c>
      <c r="AU135" s="115">
        <v>52.043704868692394</v>
      </c>
      <c r="AV135" s="106">
        <v>2568.4974900714856</v>
      </c>
      <c r="AW135" s="107">
        <v>1360.8965091342336</v>
      </c>
      <c r="AX135" s="151"/>
      <c r="AZ135"/>
      <c r="BA135"/>
      <c r="BB135"/>
    </row>
    <row r="136" spans="1:54" ht="15.6" customHeight="1" x14ac:dyDescent="0.2">
      <c r="A136" s="1">
        <v>402</v>
      </c>
      <c r="B136" s="38" t="s">
        <v>185</v>
      </c>
      <c r="C136" s="146">
        <v>9099</v>
      </c>
      <c r="D136" s="160">
        <v>21.25</v>
      </c>
      <c r="E136" s="35">
        <v>930.3666380920979</v>
      </c>
      <c r="F136" s="34">
        <v>4742.3961248488849</v>
      </c>
      <c r="G136" s="35">
        <v>8340.6030673700407</v>
      </c>
      <c r="H136" s="34">
        <v>11786.629050445104</v>
      </c>
      <c r="I136" s="35">
        <v>11.154668680156496</v>
      </c>
      <c r="J136" s="34">
        <v>40.235389648321842</v>
      </c>
      <c r="K136" s="35">
        <v>-7408.3527057918445</v>
      </c>
      <c r="L136" s="34">
        <v>-7019.6720650620946</v>
      </c>
      <c r="M136" s="123">
        <v>3657.1021969447193</v>
      </c>
      <c r="N136" s="35">
        <v>3688.4631278162437</v>
      </c>
      <c r="O136" s="34">
        <v>3688.4631278162437</v>
      </c>
      <c r="P136" s="35">
        <v>7345.5653247609625</v>
      </c>
      <c r="Q136" s="34">
        <v>7333.3669930761616</v>
      </c>
      <c r="R136" s="130">
        <v>89.435762171667221</v>
      </c>
      <c r="S136" s="34">
        <v>390.53410814375206</v>
      </c>
      <c r="T136" s="35">
        <v>359.74727882184857</v>
      </c>
      <c r="U136" s="34">
        <v>703.78815694032312</v>
      </c>
      <c r="V136" s="35">
        <v>24.860721103902026</v>
      </c>
      <c r="W136" s="34">
        <v>55.490292681476163</v>
      </c>
      <c r="X136" s="35">
        <v>-270.31151115507197</v>
      </c>
      <c r="Y136" s="34">
        <v>-313.78728211891416</v>
      </c>
      <c r="Z136" s="90">
        <v>455.62535113748766</v>
      </c>
      <c r="AA136" s="91">
        <v>873.07846027035941</v>
      </c>
      <c r="AB136" s="90">
        <v>19.629233085557491</v>
      </c>
      <c r="AC136" s="91">
        <v>44.730700150685017</v>
      </c>
      <c r="AD136" s="90">
        <v>-363.18516979887897</v>
      </c>
      <c r="AE136" s="91">
        <v>-519.03797999780193</v>
      </c>
      <c r="AF136" s="96">
        <v>0.2203131635311594</v>
      </c>
      <c r="AG136" s="97">
        <v>0.47250865458258279</v>
      </c>
      <c r="AH136" s="90">
        <v>26.583368502033192</v>
      </c>
      <c r="AI136" s="91">
        <v>909.54037366743603</v>
      </c>
      <c r="AJ136" s="90">
        <v>1.0537000195636674</v>
      </c>
      <c r="AK136" s="91">
        <v>25.102092898841299</v>
      </c>
      <c r="AL136" s="106">
        <v>4167.2095955599516</v>
      </c>
      <c r="AM136" s="107">
        <v>7149.4206901857342</v>
      </c>
      <c r="AN136" s="106">
        <v>4227.5998582261782</v>
      </c>
      <c r="AO136" s="107">
        <v>7410.4827849214198</v>
      </c>
      <c r="AP136" s="106">
        <v>1137.6358797670073</v>
      </c>
      <c r="AQ136" s="107">
        <v>0.2524552148587757</v>
      </c>
      <c r="AR136" s="122">
        <v>42.067760048482668</v>
      </c>
      <c r="AS136" s="115">
        <v>30.287913652836078</v>
      </c>
      <c r="AT136" s="114">
        <v>62.716847215384625</v>
      </c>
      <c r="AU136" s="115">
        <v>74.049207529524935</v>
      </c>
      <c r="AV136" s="106">
        <v>-73.279972524453257</v>
      </c>
      <c r="AW136" s="107">
        <v>-180.01539839542804</v>
      </c>
      <c r="AX136" s="151"/>
      <c r="AZ136"/>
      <c r="BA136"/>
      <c r="BB136"/>
    </row>
    <row r="137" spans="1:54" ht="15.6" customHeight="1" x14ac:dyDescent="0.2">
      <c r="A137" s="1">
        <v>403</v>
      </c>
      <c r="B137" s="38" t="s">
        <v>186</v>
      </c>
      <c r="C137" s="146">
        <v>2820</v>
      </c>
      <c r="D137" s="160">
        <v>22</v>
      </c>
      <c r="E137" s="35">
        <v>902.98854964539009</v>
      </c>
      <c r="F137" s="34">
        <v>4487.7607695035458</v>
      </c>
      <c r="G137" s="35">
        <v>8520.2399680851067</v>
      </c>
      <c r="H137" s="34">
        <v>12468.10264539007</v>
      </c>
      <c r="I137" s="35">
        <v>10.598158655481313</v>
      </c>
      <c r="J137" s="34">
        <v>35.993935060863819</v>
      </c>
      <c r="K137" s="35">
        <v>-7617.251418439716</v>
      </c>
      <c r="L137" s="34">
        <v>-7978.1585354609933</v>
      </c>
      <c r="M137" s="123">
        <v>3630.0148049645391</v>
      </c>
      <c r="N137" s="35">
        <v>4428.9226950354614</v>
      </c>
      <c r="O137" s="34">
        <v>5086.8019929078009</v>
      </c>
      <c r="P137" s="35">
        <v>8058.9375</v>
      </c>
      <c r="Q137" s="34">
        <v>8716.8167978723395</v>
      </c>
      <c r="R137" s="130">
        <v>439.6891843971631</v>
      </c>
      <c r="S137" s="34">
        <v>717.23031560283687</v>
      </c>
      <c r="T137" s="35">
        <v>363.54572340425528</v>
      </c>
      <c r="U137" s="34">
        <v>756.1930319148936</v>
      </c>
      <c r="V137" s="35">
        <v>120.94467245547484</v>
      </c>
      <c r="W137" s="34">
        <v>94.847517146066238</v>
      </c>
      <c r="X137" s="35">
        <v>76.143460992907805</v>
      </c>
      <c r="Y137" s="34">
        <v>-38.962719858156028</v>
      </c>
      <c r="Z137" s="90">
        <v>577.3959184397163</v>
      </c>
      <c r="AA137" s="91">
        <v>755.08274822695034</v>
      </c>
      <c r="AB137" s="90">
        <v>76.150379723037375</v>
      </c>
      <c r="AC137" s="91">
        <v>94.986982193276589</v>
      </c>
      <c r="AD137" s="90">
        <v>-136.37907446808509</v>
      </c>
      <c r="AE137" s="91">
        <v>-53.023698581560282</v>
      </c>
      <c r="AF137" s="96">
        <v>0.7445891105406317</v>
      </c>
      <c r="AG137" s="97">
        <v>0.81844538326691318</v>
      </c>
      <c r="AH137" s="90">
        <v>383.85654255319145</v>
      </c>
      <c r="AI137" s="91">
        <v>1319.4306666666666</v>
      </c>
      <c r="AJ137" s="90">
        <v>14.94911183464551</v>
      </c>
      <c r="AK137" s="91">
        <v>33.311969050582597</v>
      </c>
      <c r="AL137" s="106">
        <v>4813.8297872340427</v>
      </c>
      <c r="AM137" s="107">
        <v>7103.6816773049641</v>
      </c>
      <c r="AN137" s="106">
        <v>4816.7154468085109</v>
      </c>
      <c r="AO137" s="107">
        <v>7200.0896382978717</v>
      </c>
      <c r="AP137" s="106">
        <v>698.76993262411349</v>
      </c>
      <c r="AQ137" s="107">
        <v>57.908765957446811</v>
      </c>
      <c r="AR137" s="122">
        <v>52.552962796461436</v>
      </c>
      <c r="AS137" s="115">
        <v>46.893021392250375</v>
      </c>
      <c r="AT137" s="114">
        <v>63.683370073564951</v>
      </c>
      <c r="AU137" s="115">
        <v>64.905095825094534</v>
      </c>
      <c r="AV137" s="106">
        <v>636.64542553191484</v>
      </c>
      <c r="AW137" s="107">
        <v>914.34738652482258</v>
      </c>
      <c r="AX137" s="151"/>
      <c r="AZ137"/>
      <c r="BA137"/>
      <c r="BB137"/>
    </row>
    <row r="138" spans="1:54" ht="15.6" customHeight="1" x14ac:dyDescent="0.2">
      <c r="A138" s="1">
        <v>405</v>
      </c>
      <c r="B138" s="38" t="s">
        <v>187</v>
      </c>
      <c r="C138" s="146">
        <v>72650</v>
      </c>
      <c r="D138" s="160">
        <v>21</v>
      </c>
      <c r="E138" s="35">
        <v>629.36403977976602</v>
      </c>
      <c r="F138" s="34">
        <v>5626.5066188575365</v>
      </c>
      <c r="G138" s="35">
        <v>6689.0854959394355</v>
      </c>
      <c r="H138" s="34">
        <v>11006.713827253956</v>
      </c>
      <c r="I138" s="35">
        <v>9.4088203860126658</v>
      </c>
      <c r="J138" s="34">
        <v>51.118859881008483</v>
      </c>
      <c r="K138" s="35">
        <v>-6047.2643441156233</v>
      </c>
      <c r="L138" s="34">
        <v>-5367.8097376462492</v>
      </c>
      <c r="M138" s="123">
        <v>4586.665087543015</v>
      </c>
      <c r="N138" s="35">
        <v>1815.6818031658638</v>
      </c>
      <c r="O138" s="34">
        <v>2031.4892454232622</v>
      </c>
      <c r="P138" s="35">
        <v>6402.3468907088782</v>
      </c>
      <c r="Q138" s="34">
        <v>6580.4269306262904</v>
      </c>
      <c r="R138" s="130">
        <v>496.05420798348246</v>
      </c>
      <c r="S138" s="34">
        <v>1169.9511289745353</v>
      </c>
      <c r="T138" s="35">
        <v>273.04382353750862</v>
      </c>
      <c r="U138" s="34">
        <v>736.81074094975907</v>
      </c>
      <c r="V138" s="35">
        <v>181.67567446012504</v>
      </c>
      <c r="W138" s="34">
        <v>158.78584064429521</v>
      </c>
      <c r="X138" s="35">
        <v>223.01038444597384</v>
      </c>
      <c r="Y138" s="34">
        <v>433.23731562284928</v>
      </c>
      <c r="Z138" s="90">
        <v>279.91545905024083</v>
      </c>
      <c r="AA138" s="91">
        <v>861.50784377150728</v>
      </c>
      <c r="AB138" s="90">
        <v>177.21572422852424</v>
      </c>
      <c r="AC138" s="91">
        <v>135.80272512119282</v>
      </c>
      <c r="AD138" s="90">
        <v>128.66351975223677</v>
      </c>
      <c r="AE138" s="91">
        <v>204.33412635925671</v>
      </c>
      <c r="AF138" s="96">
        <v>1.4717124228766274</v>
      </c>
      <c r="AG138" s="97">
        <v>1.4688936506627495</v>
      </c>
      <c r="AH138" s="90">
        <v>520.73227845836198</v>
      </c>
      <c r="AI138" s="91">
        <v>1018.3702151410873</v>
      </c>
      <c r="AJ138" s="90">
        <v>27.121932455970359</v>
      </c>
      <c r="AK138" s="91">
        <v>30.446955612081616</v>
      </c>
      <c r="AL138" s="106">
        <v>2612.7815083275982</v>
      </c>
      <c r="AM138" s="107">
        <v>6209.5944181693048</v>
      </c>
      <c r="AN138" s="106">
        <v>2755.9170761183759</v>
      </c>
      <c r="AO138" s="107">
        <v>6400.193358293187</v>
      </c>
      <c r="AP138" s="106">
        <v>1646.6855391603578</v>
      </c>
      <c r="AQ138" s="107">
        <v>158.37101073640744</v>
      </c>
      <c r="AR138" s="122">
        <v>55.329062595434706</v>
      </c>
      <c r="AS138" s="115">
        <v>41.933981051671523</v>
      </c>
      <c r="AT138" s="114">
        <v>50.715790879199119</v>
      </c>
      <c r="AU138" s="115">
        <v>75.677104697423161</v>
      </c>
      <c r="AV138" s="106">
        <v>1498.8194148657951</v>
      </c>
      <c r="AW138" s="107">
        <v>2428.9833704060561</v>
      </c>
      <c r="AX138" s="151"/>
      <c r="AZ138"/>
      <c r="BA138"/>
      <c r="BB138"/>
    </row>
    <row r="139" spans="1:54" ht="15.6" customHeight="1" x14ac:dyDescent="0.2">
      <c r="A139" s="1">
        <v>408</v>
      </c>
      <c r="B139" s="38" t="s">
        <v>189</v>
      </c>
      <c r="C139" s="146">
        <v>14099</v>
      </c>
      <c r="D139" s="160">
        <v>21.5</v>
      </c>
      <c r="E139" s="35">
        <v>992.98646428824736</v>
      </c>
      <c r="F139" s="34">
        <v>3984.2658202709408</v>
      </c>
      <c r="G139" s="35">
        <v>7580.3051315696148</v>
      </c>
      <c r="H139" s="34">
        <v>10094.336035889071</v>
      </c>
      <c r="I139" s="35">
        <v>13.099557960441031</v>
      </c>
      <c r="J139" s="34">
        <v>39.470310935810069</v>
      </c>
      <c r="K139" s="35">
        <v>-6550.1464203134974</v>
      </c>
      <c r="L139" s="34">
        <v>-6112.4109121214269</v>
      </c>
      <c r="M139" s="123">
        <v>4016.1739676572811</v>
      </c>
      <c r="N139" s="35">
        <v>3101.6099723384636</v>
      </c>
      <c r="O139" s="34">
        <v>3101.6099723384636</v>
      </c>
      <c r="P139" s="35">
        <v>7117.7839399957447</v>
      </c>
      <c r="Q139" s="34">
        <v>7117.7839399957447</v>
      </c>
      <c r="R139" s="130">
        <v>567.8379097808355</v>
      </c>
      <c r="S139" s="34">
        <v>985.28651961132005</v>
      </c>
      <c r="T139" s="35">
        <v>470.26007518263708</v>
      </c>
      <c r="U139" s="34">
        <v>823.03933399531888</v>
      </c>
      <c r="V139" s="35">
        <v>120.7497594943185</v>
      </c>
      <c r="W139" s="34">
        <v>119.71317516848154</v>
      </c>
      <c r="X139" s="35">
        <v>97.57783459819845</v>
      </c>
      <c r="Y139" s="34">
        <v>162.24718561600113</v>
      </c>
      <c r="Z139" s="90">
        <v>576.03394708844598</v>
      </c>
      <c r="AA139" s="91">
        <v>1047.1292850556779</v>
      </c>
      <c r="AB139" s="90">
        <v>98.577160712656408</v>
      </c>
      <c r="AC139" s="91">
        <v>94.094065906955365</v>
      </c>
      <c r="AD139" s="90">
        <v>-1.7394992552663311</v>
      </c>
      <c r="AE139" s="91">
        <v>-60.72792325696858</v>
      </c>
      <c r="AF139" s="96">
        <v>0.95089014796077809</v>
      </c>
      <c r="AG139" s="97">
        <v>0.94360696360288288</v>
      </c>
      <c r="AH139" s="90">
        <v>395.91428115469182</v>
      </c>
      <c r="AI139" s="91">
        <v>889.64485353571172</v>
      </c>
      <c r="AJ139" s="90">
        <v>16.398479815986022</v>
      </c>
      <c r="AK139" s="91">
        <v>26.847772610776765</v>
      </c>
      <c r="AL139" s="106">
        <v>4787.5735867792046</v>
      </c>
      <c r="AM139" s="107">
        <v>8383.4814575501805</v>
      </c>
      <c r="AN139" s="106">
        <v>4791.611963969076</v>
      </c>
      <c r="AO139" s="107">
        <v>8450.9095311724232</v>
      </c>
      <c r="AP139" s="106">
        <v>66.628728987871483</v>
      </c>
      <c r="AQ139" s="107">
        <v>0.87041634158450953</v>
      </c>
      <c r="AR139" s="122">
        <v>37.109981555260404</v>
      </c>
      <c r="AS139" s="115">
        <v>26.956162861329787</v>
      </c>
      <c r="AT139" s="114">
        <v>77.3780470833739</v>
      </c>
      <c r="AU139" s="115">
        <v>97.695778456026247</v>
      </c>
      <c r="AV139" s="106">
        <v>1584.0222746294064</v>
      </c>
      <c r="AW139" s="107">
        <v>1805.7835243634302</v>
      </c>
      <c r="AX139" s="151"/>
      <c r="AZ139"/>
      <c r="BA139"/>
      <c r="BB139"/>
    </row>
    <row r="140" spans="1:54" ht="15.6" customHeight="1" x14ac:dyDescent="0.2">
      <c r="A140" s="1">
        <v>410</v>
      </c>
      <c r="B140" s="38" t="s">
        <v>190</v>
      </c>
      <c r="C140" s="146">
        <v>18775</v>
      </c>
      <c r="D140" s="160">
        <v>21.5</v>
      </c>
      <c r="E140" s="35">
        <v>841.89413368841542</v>
      </c>
      <c r="F140" s="34">
        <v>2682.5191754993343</v>
      </c>
      <c r="G140" s="35">
        <v>7470.6987898801599</v>
      </c>
      <c r="H140" s="34">
        <v>9358.6636766977372</v>
      </c>
      <c r="I140" s="35">
        <v>11.269282263512602</v>
      </c>
      <c r="J140" s="34">
        <v>28.66348517447609</v>
      </c>
      <c r="K140" s="35">
        <v>-6628.8046561917445</v>
      </c>
      <c r="L140" s="34">
        <v>-6676.1445011984024</v>
      </c>
      <c r="M140" s="123">
        <v>4186.5774114513988</v>
      </c>
      <c r="N140" s="35">
        <v>2535.5685219707057</v>
      </c>
      <c r="O140" s="34">
        <v>2941.7001523302265</v>
      </c>
      <c r="P140" s="35">
        <v>6722.1459334221045</v>
      </c>
      <c r="Q140" s="34">
        <v>7128.2775637816248</v>
      </c>
      <c r="R140" s="130">
        <v>119.75932889480691</v>
      </c>
      <c r="S140" s="34">
        <v>447.17770492676431</v>
      </c>
      <c r="T140" s="35">
        <v>368.427303861518</v>
      </c>
      <c r="U140" s="34">
        <v>614.49188335552594</v>
      </c>
      <c r="V140" s="35">
        <v>32.505552015173464</v>
      </c>
      <c r="W140" s="34">
        <v>72.771946552797857</v>
      </c>
      <c r="X140" s="35">
        <v>-242.69437869507323</v>
      </c>
      <c r="Y140" s="34">
        <v>-140.15976298268973</v>
      </c>
      <c r="Z140" s="90">
        <v>493.8816490013316</v>
      </c>
      <c r="AA140" s="91">
        <v>816.71225512649801</v>
      </c>
      <c r="AB140" s="90">
        <v>24.248588530667199</v>
      </c>
      <c r="AC140" s="91">
        <v>54.753397187299747</v>
      </c>
      <c r="AD140" s="90">
        <v>-429.69014593874834</v>
      </c>
      <c r="AE140" s="91">
        <v>-330.65298854860185</v>
      </c>
      <c r="AF140" s="96">
        <v>0.1707387073759099</v>
      </c>
      <c r="AG140" s="97">
        <v>0.41928465383923808</v>
      </c>
      <c r="AH140" s="90">
        <v>224.9924996005326</v>
      </c>
      <c r="AI140" s="91">
        <v>384.70317336884153</v>
      </c>
      <c r="AJ140" s="90">
        <v>10.290241929537387</v>
      </c>
      <c r="AK140" s="91">
        <v>13.538356905257853</v>
      </c>
      <c r="AL140" s="106">
        <v>5807.3985672436747</v>
      </c>
      <c r="AM140" s="107">
        <v>8838.7164095872176</v>
      </c>
      <c r="AN140" s="106">
        <v>7626.7466924101182</v>
      </c>
      <c r="AO140" s="107">
        <v>10925.919464713714</v>
      </c>
      <c r="AP140" s="106">
        <v>1053.5889134487352</v>
      </c>
      <c r="AQ140" s="107">
        <v>5.5386338215712385</v>
      </c>
      <c r="AR140" s="122">
        <v>18.013405245199127</v>
      </c>
      <c r="AS140" s="115">
        <v>12.609209578363412</v>
      </c>
      <c r="AT140" s="114">
        <v>93.648608031865308</v>
      </c>
      <c r="AU140" s="115">
        <v>106.43498197589251</v>
      </c>
      <c r="AV140" s="106">
        <v>-144.6210157123835</v>
      </c>
      <c r="AW140" s="107">
        <v>-367.26668548601862</v>
      </c>
      <c r="AX140" s="151"/>
      <c r="AZ140"/>
      <c r="BA140"/>
      <c r="BB140"/>
    </row>
    <row r="141" spans="1:54" ht="15.6" customHeight="1" x14ac:dyDescent="0.2">
      <c r="A141" s="1">
        <v>416</v>
      </c>
      <c r="B141" s="38" t="s">
        <v>191</v>
      </c>
      <c r="C141" s="146">
        <v>2886</v>
      </c>
      <c r="D141" s="160">
        <v>22</v>
      </c>
      <c r="E141" s="35">
        <v>633.86467082467084</v>
      </c>
      <c r="F141" s="34">
        <v>5504.453409563409</v>
      </c>
      <c r="G141" s="35">
        <v>7025.3793555093553</v>
      </c>
      <c r="H141" s="34">
        <v>11896.744653499654</v>
      </c>
      <c r="I141" s="35">
        <v>9.0224974161372415</v>
      </c>
      <c r="J141" s="34">
        <v>46.268568166201412</v>
      </c>
      <c r="K141" s="35">
        <v>-6391.5146846846847</v>
      </c>
      <c r="L141" s="34">
        <v>-6396.5676645876647</v>
      </c>
      <c r="M141" s="123">
        <v>4099.9090540540537</v>
      </c>
      <c r="N141" s="35">
        <v>2510.6555786555787</v>
      </c>
      <c r="O141" s="34">
        <v>2611.1577027027029</v>
      </c>
      <c r="P141" s="35">
        <v>6610.5646327096329</v>
      </c>
      <c r="Q141" s="34">
        <v>6699.0708316008313</v>
      </c>
      <c r="R141" s="130">
        <v>200.26458766458765</v>
      </c>
      <c r="S141" s="34">
        <v>270.66207207207208</v>
      </c>
      <c r="T141" s="35">
        <v>193.77720027720028</v>
      </c>
      <c r="U141" s="34">
        <v>338.15875606375607</v>
      </c>
      <c r="V141" s="35">
        <v>103.34786076128179</v>
      </c>
      <c r="W141" s="34">
        <v>80.039941955855127</v>
      </c>
      <c r="X141" s="35">
        <v>6.4873908523908526</v>
      </c>
      <c r="Y141" s="34">
        <v>-67.496683991683994</v>
      </c>
      <c r="Z141" s="90">
        <v>360.14510741510736</v>
      </c>
      <c r="AA141" s="91">
        <v>511.49643451143447</v>
      </c>
      <c r="AB141" s="90">
        <v>55.606638419152645</v>
      </c>
      <c r="AC141" s="91">
        <v>52.915729966055402</v>
      </c>
      <c r="AD141" s="90">
        <v>-231.34707207207208</v>
      </c>
      <c r="AE141" s="91">
        <v>-81.757848232848232</v>
      </c>
      <c r="AF141" s="96">
        <v>0.74169005536884502</v>
      </c>
      <c r="AG141" s="97">
        <v>0.60092156117920814</v>
      </c>
      <c r="AH141" s="90">
        <v>161.92450103950102</v>
      </c>
      <c r="AI141" s="91">
        <v>562.29268884268879</v>
      </c>
      <c r="AJ141" s="90">
        <v>7.5971619422079897</v>
      </c>
      <c r="AK141" s="91">
        <v>15.801374848033817</v>
      </c>
      <c r="AL141" s="106">
        <v>2229.1306306306305</v>
      </c>
      <c r="AM141" s="107">
        <v>3808.9167498267498</v>
      </c>
      <c r="AN141" s="106">
        <v>3218.1798059598059</v>
      </c>
      <c r="AO141" s="107">
        <v>5335.2742169092171</v>
      </c>
      <c r="AP141" s="106">
        <v>199.08455994455997</v>
      </c>
      <c r="AQ141" s="107">
        <v>78.678988218988223</v>
      </c>
      <c r="AR141" s="122">
        <v>39.450721884878021</v>
      </c>
      <c r="AS141" s="115">
        <v>28.781740561909285</v>
      </c>
      <c r="AT141" s="114">
        <v>39.236985504005425</v>
      </c>
      <c r="AU141" s="115">
        <v>42.378656668659595</v>
      </c>
      <c r="AV141" s="106">
        <v>-518.37678101178096</v>
      </c>
      <c r="AW141" s="107">
        <v>-232.99249826749826</v>
      </c>
      <c r="AX141" s="151"/>
      <c r="AZ141"/>
      <c r="BA141"/>
      <c r="BB141"/>
    </row>
    <row r="142" spans="1:54" ht="15.6" customHeight="1" x14ac:dyDescent="0.2">
      <c r="A142" s="1">
        <v>418</v>
      </c>
      <c r="B142" s="38" t="s">
        <v>192</v>
      </c>
      <c r="C142" s="146">
        <v>24580</v>
      </c>
      <c r="D142" s="160">
        <v>20.5</v>
      </c>
      <c r="E142" s="35">
        <v>854.06999267697324</v>
      </c>
      <c r="F142" s="34">
        <v>3077.8350829943047</v>
      </c>
      <c r="G142" s="35">
        <v>6514.9701928397071</v>
      </c>
      <c r="H142" s="34">
        <v>8420.4513576078116</v>
      </c>
      <c r="I142" s="35">
        <v>13.109346127410387</v>
      </c>
      <c r="J142" s="34">
        <v>36.551901463257131</v>
      </c>
      <c r="K142" s="35">
        <v>-5660.9002001627332</v>
      </c>
      <c r="L142" s="34">
        <v>-5335.7347851912118</v>
      </c>
      <c r="M142" s="123">
        <v>4735.8295244100891</v>
      </c>
      <c r="N142" s="35">
        <v>1276.2243694060212</v>
      </c>
      <c r="O142" s="34">
        <v>1295.0726261187956</v>
      </c>
      <c r="P142" s="35">
        <v>6012.0538938161098</v>
      </c>
      <c r="Q142" s="34">
        <v>6021.4494943043119</v>
      </c>
      <c r="R142" s="130">
        <v>362.29138567941413</v>
      </c>
      <c r="S142" s="34">
        <v>636.6633543531326</v>
      </c>
      <c r="T142" s="35">
        <v>420.19479536208303</v>
      </c>
      <c r="U142" s="34">
        <v>762.0191700569568</v>
      </c>
      <c r="V142" s="35">
        <v>86.219865284360864</v>
      </c>
      <c r="W142" s="34">
        <v>83.549519404550608</v>
      </c>
      <c r="X142" s="35">
        <v>-57.903408868999186</v>
      </c>
      <c r="Y142" s="34">
        <v>-125.35581570382425</v>
      </c>
      <c r="Z142" s="90">
        <v>467.15376322213183</v>
      </c>
      <c r="AA142" s="91">
        <v>1083.9657575264441</v>
      </c>
      <c r="AB142" s="90">
        <v>77.552920301991534</v>
      </c>
      <c r="AC142" s="91">
        <v>58.734637135214186</v>
      </c>
      <c r="AD142" s="90">
        <v>-99.343127746135067</v>
      </c>
      <c r="AE142" s="91">
        <v>-76.712240846216432</v>
      </c>
      <c r="AF142" s="96">
        <v>0.81349791249792991</v>
      </c>
      <c r="AG142" s="97">
        <v>0.73607913121363111</v>
      </c>
      <c r="AH142" s="90">
        <v>417.72766598860858</v>
      </c>
      <c r="AI142" s="91">
        <v>1183.3142636289667</v>
      </c>
      <c r="AJ142" s="90">
        <v>19.920464959323894</v>
      </c>
      <c r="AK142" s="91">
        <v>41.487498715340521</v>
      </c>
      <c r="AL142" s="106">
        <v>3617.3706159479248</v>
      </c>
      <c r="AM142" s="107">
        <v>7059.2030179007324</v>
      </c>
      <c r="AN142" s="106">
        <v>5187.0630256305931</v>
      </c>
      <c r="AO142" s="107">
        <v>7360.1003124491463</v>
      </c>
      <c r="AP142" s="106">
        <v>1230.3736936533767</v>
      </c>
      <c r="AQ142" s="107">
        <v>11.447014646053702</v>
      </c>
      <c r="AR142" s="122">
        <v>45.096100971902388</v>
      </c>
      <c r="AS142" s="115">
        <v>26.377987625638067</v>
      </c>
      <c r="AT142" s="114">
        <v>66.68939846343747</v>
      </c>
      <c r="AU142" s="115">
        <v>95.774168002056484</v>
      </c>
      <c r="AV142" s="106">
        <v>1345.6825817737999</v>
      </c>
      <c r="AW142" s="107">
        <v>1030.6782811228641</v>
      </c>
      <c r="AX142" s="151"/>
      <c r="AZ142"/>
      <c r="BA142"/>
      <c r="BB142"/>
    </row>
    <row r="143" spans="1:54" ht="15.6" customHeight="1" x14ac:dyDescent="0.2">
      <c r="A143" s="1">
        <v>420</v>
      </c>
      <c r="B143" s="38" t="s">
        <v>193</v>
      </c>
      <c r="C143" s="146">
        <v>9177</v>
      </c>
      <c r="D143" s="160">
        <v>21</v>
      </c>
      <c r="E143" s="35">
        <v>1175.211048272856</v>
      </c>
      <c r="F143" s="34">
        <v>4381.1847303040213</v>
      </c>
      <c r="G143" s="35">
        <v>8161.5795717554765</v>
      </c>
      <c r="H143" s="34">
        <v>11068.154524354364</v>
      </c>
      <c r="I143" s="35">
        <v>14.399308834038354</v>
      </c>
      <c r="J143" s="34">
        <v>39.583696818323808</v>
      </c>
      <c r="K143" s="35">
        <v>-6986.3685234826189</v>
      </c>
      <c r="L143" s="34">
        <v>-6675.0795673967523</v>
      </c>
      <c r="M143" s="123">
        <v>4297.7594802222948</v>
      </c>
      <c r="N143" s="35">
        <v>3116.8823144818566</v>
      </c>
      <c r="O143" s="34">
        <v>3201.56450256075</v>
      </c>
      <c r="P143" s="35">
        <v>7414.6417947041518</v>
      </c>
      <c r="Q143" s="34">
        <v>7483.4039239402855</v>
      </c>
      <c r="R143" s="130">
        <v>515.27310994878496</v>
      </c>
      <c r="S143" s="34">
        <v>850.16872180451128</v>
      </c>
      <c r="T143" s="35">
        <v>502.83345864661658</v>
      </c>
      <c r="U143" s="34">
        <v>755.60402528059274</v>
      </c>
      <c r="V143" s="35">
        <v>102.47391081246859</v>
      </c>
      <c r="W143" s="34">
        <v>112.51511285806109</v>
      </c>
      <c r="X143" s="35">
        <v>12.439651302168464</v>
      </c>
      <c r="Y143" s="34">
        <v>93.256222076931451</v>
      </c>
      <c r="Z143" s="90">
        <v>201.81784788057098</v>
      </c>
      <c r="AA143" s="91">
        <v>600.33060477280162</v>
      </c>
      <c r="AB143" s="90">
        <v>255.31592738701002</v>
      </c>
      <c r="AC143" s="91">
        <v>141.61675500889422</v>
      </c>
      <c r="AD143" s="90">
        <v>501.44562166285277</v>
      </c>
      <c r="AE143" s="91">
        <v>394.62012531328321</v>
      </c>
      <c r="AF143" s="96">
        <v>7.3327793957097196</v>
      </c>
      <c r="AG143" s="97">
        <v>1.7502304542409322</v>
      </c>
      <c r="AH143" s="90">
        <v>1037.8262046420398</v>
      </c>
      <c r="AI143" s="91">
        <v>1845.6715833060914</v>
      </c>
      <c r="AJ143" s="90">
        <v>44.72023621594586</v>
      </c>
      <c r="AK143" s="91">
        <v>56.116748384993478</v>
      </c>
      <c r="AL143" s="106">
        <v>521.35392829900843</v>
      </c>
      <c r="AM143" s="107">
        <v>3776.5608434128799</v>
      </c>
      <c r="AN143" s="106">
        <v>1643.1802331916749</v>
      </c>
      <c r="AO143" s="107">
        <v>5074.9154255203221</v>
      </c>
      <c r="AP143" s="106">
        <v>559.58667429443176</v>
      </c>
      <c r="AQ143" s="107">
        <v>42.657413097962298</v>
      </c>
      <c r="AR143" s="122">
        <v>73.038046775857836</v>
      </c>
      <c r="AS143" s="115">
        <v>45.603738178074472</v>
      </c>
      <c r="AT143" s="114">
        <v>16.548177850257314</v>
      </c>
      <c r="AU143" s="115">
        <v>44.722127773625012</v>
      </c>
      <c r="AV143" s="106">
        <v>202.89275471286913</v>
      </c>
      <c r="AW143" s="107">
        <v>437.90203552359151</v>
      </c>
      <c r="AX143" s="151"/>
      <c r="AZ143"/>
      <c r="BA143"/>
      <c r="BB143"/>
    </row>
    <row r="144" spans="1:54" ht="15.6" customHeight="1" x14ac:dyDescent="0.2">
      <c r="A144" s="1">
        <v>421</v>
      </c>
      <c r="B144" s="38" t="s">
        <v>194</v>
      </c>
      <c r="C144" s="146">
        <v>695</v>
      </c>
      <c r="D144" s="160">
        <v>21</v>
      </c>
      <c r="E144" s="35"/>
      <c r="F144" s="34">
        <v>14993.995381294962</v>
      </c>
      <c r="G144" s="35"/>
      <c r="H144" s="34">
        <v>24682.361079136688</v>
      </c>
      <c r="I144" s="35"/>
      <c r="J144" s="34">
        <v>60.747816358496465</v>
      </c>
      <c r="K144" s="35"/>
      <c r="L144" s="34">
        <v>-9584.3999136690654</v>
      </c>
      <c r="M144" s="123"/>
      <c r="N144" s="35"/>
      <c r="O144" s="34">
        <v>4430.2220287769787</v>
      </c>
      <c r="P144" s="35"/>
      <c r="Q144" s="34">
        <v>8523.4876978417269</v>
      </c>
      <c r="R144" s="130">
        <v>-1201.5995539568344</v>
      </c>
      <c r="S144" s="34">
        <v>-1053.2990935251798</v>
      </c>
      <c r="T144" s="35"/>
      <c r="U144" s="34">
        <v>1280.1573093525178</v>
      </c>
      <c r="V144" s="35"/>
      <c r="W144" s="34">
        <v>-82.278879777511165</v>
      </c>
      <c r="X144" s="35"/>
      <c r="Y144" s="34">
        <v>-2333.4564028776977</v>
      </c>
      <c r="Z144" s="90">
        <v>1163.1145179856114</v>
      </c>
      <c r="AA144" s="91">
        <v>1833.0983884892084</v>
      </c>
      <c r="AB144" s="90">
        <v>-103.30879164313716</v>
      </c>
      <c r="AC144" s="91">
        <v>-57.460041432543143</v>
      </c>
      <c r="AD144" s="90">
        <v>-2327.5438561151077</v>
      </c>
      <c r="AE144" s="91">
        <v>-2896.5063884892083</v>
      </c>
      <c r="AF144" s="96"/>
      <c r="AG144" s="97">
        <v>-0.37271219298002389</v>
      </c>
      <c r="AH144" s="90">
        <v>1294.4519856115107</v>
      </c>
      <c r="AI144" s="91">
        <v>2791.0317985611514</v>
      </c>
      <c r="AJ144" s="90">
        <v>133.39384949138338</v>
      </c>
      <c r="AK144" s="91">
        <v>34.901123226029689</v>
      </c>
      <c r="AL144" s="106"/>
      <c r="AM144" s="107">
        <v>19080.381251798561</v>
      </c>
      <c r="AN144" s="106"/>
      <c r="AO144" s="107">
        <v>19080.381251798561</v>
      </c>
      <c r="AP144" s="106"/>
      <c r="AQ144" s="107">
        <v>73.697338129496401</v>
      </c>
      <c r="AR144" s="122"/>
      <c r="AS144" s="115">
        <v>18.910475413336094</v>
      </c>
      <c r="AT144" s="114"/>
      <c r="AU144" s="115">
        <v>99.579915098265332</v>
      </c>
      <c r="AV144" s="106"/>
      <c r="AW144" s="107">
        <v>-1671.2842302158274</v>
      </c>
      <c r="AX144" s="151"/>
      <c r="AZ144"/>
      <c r="BA144"/>
      <c r="BB144"/>
    </row>
    <row r="145" spans="1:54" ht="15.6" customHeight="1" x14ac:dyDescent="0.2">
      <c r="A145" s="1">
        <v>422</v>
      </c>
      <c r="B145" s="38" t="s">
        <v>195</v>
      </c>
      <c r="C145" s="146">
        <v>10372</v>
      </c>
      <c r="D145" s="160">
        <v>21</v>
      </c>
      <c r="E145" s="35">
        <v>944.8521779791746</v>
      </c>
      <c r="F145" s="34">
        <v>7506.9622551099119</v>
      </c>
      <c r="G145" s="35">
        <v>8798.1860489780174</v>
      </c>
      <c r="H145" s="34">
        <v>15390.799947936754</v>
      </c>
      <c r="I145" s="35">
        <v>10.739170241676431</v>
      </c>
      <c r="J145" s="34">
        <v>48.775647013177334</v>
      </c>
      <c r="K145" s="35">
        <v>-7616.6220806016199</v>
      </c>
      <c r="L145" s="34">
        <v>-7889.3497676436564</v>
      </c>
      <c r="M145" s="123">
        <v>4033.9409168916309</v>
      </c>
      <c r="N145" s="35">
        <v>4079.1847281141536</v>
      </c>
      <c r="O145" s="34">
        <v>4625.9434139992291</v>
      </c>
      <c r="P145" s="35">
        <v>8113.1256450057845</v>
      </c>
      <c r="Q145" s="34">
        <v>8643.2699489008864</v>
      </c>
      <c r="R145" s="130">
        <v>558.26022271500199</v>
      </c>
      <c r="S145" s="34">
        <v>761.16454107211723</v>
      </c>
      <c r="T145" s="35">
        <v>356.21278152718861</v>
      </c>
      <c r="U145" s="34">
        <v>628.09572406478981</v>
      </c>
      <c r="V145" s="35">
        <v>156.72099701801173</v>
      </c>
      <c r="W145" s="34">
        <v>121.18607274479727</v>
      </c>
      <c r="X145" s="35">
        <v>202.04744118781335</v>
      </c>
      <c r="Y145" s="34">
        <v>133.06881700732743</v>
      </c>
      <c r="Z145" s="90">
        <v>380.29632664866949</v>
      </c>
      <c r="AA145" s="91">
        <v>794.93742094099503</v>
      </c>
      <c r="AB145" s="90">
        <v>146.79611229343834</v>
      </c>
      <c r="AC145" s="91">
        <v>95.751504586499451</v>
      </c>
      <c r="AD145" s="90">
        <v>30.461746047049747</v>
      </c>
      <c r="AE145" s="91">
        <v>-51.682241612032392</v>
      </c>
      <c r="AF145" s="96">
        <v>12.963467968092056</v>
      </c>
      <c r="AG145" s="97">
        <v>1.7418335152892452</v>
      </c>
      <c r="AH145" s="90">
        <v>1038.9197589664482</v>
      </c>
      <c r="AI145" s="91">
        <v>1763.6921885846509</v>
      </c>
      <c r="AJ145" s="90">
        <v>41.648756522328824</v>
      </c>
      <c r="AK145" s="91">
        <v>38.413624737868496</v>
      </c>
      <c r="AL145" s="106">
        <v>315.75395295025066</v>
      </c>
      <c r="AM145" s="107">
        <v>3357.7755543771691</v>
      </c>
      <c r="AN145" s="106">
        <v>951.04168145005792</v>
      </c>
      <c r="AO145" s="107">
        <v>4469.3621085615114</v>
      </c>
      <c r="AP145" s="106">
        <v>26.0316236020054</v>
      </c>
      <c r="AQ145" s="107">
        <v>6.7899440802159665</v>
      </c>
      <c r="AR145" s="122">
        <v>86.286627103578766</v>
      </c>
      <c r="AS145" s="115">
        <v>58.816755591948578</v>
      </c>
      <c r="AT145" s="114">
        <v>12.103244255069802</v>
      </c>
      <c r="AU145" s="115">
        <v>32.957520494260507</v>
      </c>
      <c r="AV145" s="106">
        <v>2761.2847782491326</v>
      </c>
      <c r="AW145" s="107">
        <v>4309.5052776706525</v>
      </c>
      <c r="AX145" s="151"/>
      <c r="AZ145"/>
      <c r="BA145"/>
      <c r="BB145" s="240"/>
    </row>
    <row r="146" spans="1:54" ht="15.6" customHeight="1" x14ac:dyDescent="0.2">
      <c r="A146" s="1">
        <v>423</v>
      </c>
      <c r="B146" s="38" t="s">
        <v>196</v>
      </c>
      <c r="C146" s="146">
        <v>20497</v>
      </c>
      <c r="D146" s="160">
        <v>19.5</v>
      </c>
      <c r="E146" s="35">
        <v>1333.1890383958628</v>
      </c>
      <c r="F146" s="34">
        <v>2869.9382138849587</v>
      </c>
      <c r="G146" s="35">
        <v>6493.9562545738399</v>
      </c>
      <c r="H146" s="34">
        <v>8013.3197199590186</v>
      </c>
      <c r="I146" s="35">
        <v>20.52968923923483</v>
      </c>
      <c r="J146" s="34">
        <v>35.814597622215381</v>
      </c>
      <c r="K146" s="35">
        <v>-5160.7672161779774</v>
      </c>
      <c r="L146" s="34">
        <v>-5144.1184812411575</v>
      </c>
      <c r="M146" s="123">
        <v>4525.8779460408841</v>
      </c>
      <c r="N146" s="35">
        <v>1313.1981753427331</v>
      </c>
      <c r="O146" s="34">
        <v>1389.8712665268088</v>
      </c>
      <c r="P146" s="35">
        <v>5839.0761213836176</v>
      </c>
      <c r="Q146" s="34">
        <v>5915.7492125676936</v>
      </c>
      <c r="R146" s="130">
        <v>656.52827486949309</v>
      </c>
      <c r="S146" s="34">
        <v>735.03840074157188</v>
      </c>
      <c r="T146" s="35">
        <v>355.2215426647802</v>
      </c>
      <c r="U146" s="34">
        <v>485.09783919597993</v>
      </c>
      <c r="V146" s="35">
        <v>184.82220411012042</v>
      </c>
      <c r="W146" s="34">
        <v>151.52374250107016</v>
      </c>
      <c r="X146" s="35">
        <v>301.30674196223839</v>
      </c>
      <c r="Y146" s="34">
        <v>249.94056154559206</v>
      </c>
      <c r="Z146" s="90">
        <v>556.03683758598822</v>
      </c>
      <c r="AA146" s="91">
        <v>889.9155071473873</v>
      </c>
      <c r="AB146" s="90">
        <v>118.07280210422468</v>
      </c>
      <c r="AC146" s="91">
        <v>82.596425709866324</v>
      </c>
      <c r="AD146" s="90">
        <v>105.77671512904328</v>
      </c>
      <c r="AE146" s="91">
        <v>-146.47149046201883</v>
      </c>
      <c r="AF146" s="96">
        <v>1.6940059005621919</v>
      </c>
      <c r="AG146" s="97">
        <v>1.3651498139358789</v>
      </c>
      <c r="AH146" s="90">
        <v>398.72443967409862</v>
      </c>
      <c r="AI146" s="91">
        <v>625.5470337122506</v>
      </c>
      <c r="AJ146" s="90">
        <v>20.220248486994986</v>
      </c>
      <c r="AK146" s="91">
        <v>24.868013672458712</v>
      </c>
      <c r="AL146" s="106">
        <v>3006.6189261843197</v>
      </c>
      <c r="AM146" s="107">
        <v>4217.6054520173684</v>
      </c>
      <c r="AN146" s="106">
        <v>3006.6189261843197</v>
      </c>
      <c r="AO146" s="107">
        <v>4217.6054520173684</v>
      </c>
      <c r="AP146" s="106">
        <v>21.24908962287164</v>
      </c>
      <c r="AQ146" s="107">
        <v>8.194905108064594</v>
      </c>
      <c r="AR146" s="122">
        <v>36.562526542642537</v>
      </c>
      <c r="AS146" s="115">
        <v>29.49410531618944</v>
      </c>
      <c r="AT146" s="114">
        <v>61.80133069276792</v>
      </c>
      <c r="AU146" s="115">
        <v>67.670992320835325</v>
      </c>
      <c r="AV146" s="106">
        <v>751.26398741279206</v>
      </c>
      <c r="AW146" s="107">
        <v>983.49572961896865</v>
      </c>
      <c r="AX146" s="151"/>
      <c r="AZ146"/>
      <c r="BA146"/>
      <c r="BB146"/>
    </row>
    <row r="147" spans="1:54" ht="15.6" customHeight="1" x14ac:dyDescent="0.2">
      <c r="A147" s="1">
        <v>425</v>
      </c>
      <c r="B147" s="38" t="s">
        <v>197</v>
      </c>
      <c r="C147" s="146">
        <v>10258</v>
      </c>
      <c r="D147" s="160">
        <v>21.5</v>
      </c>
      <c r="E147" s="35">
        <v>973.40420842269441</v>
      </c>
      <c r="F147" s="34">
        <v>2400.6553382725679</v>
      </c>
      <c r="G147" s="35">
        <v>7217.4460703840914</v>
      </c>
      <c r="H147" s="34">
        <v>8761.2607457594077</v>
      </c>
      <c r="I147" s="35">
        <v>13.486823440454094</v>
      </c>
      <c r="J147" s="34">
        <v>27.40079776115012</v>
      </c>
      <c r="K147" s="35">
        <v>-6229.986503217001</v>
      </c>
      <c r="L147" s="34">
        <v>-6365.8849775784756</v>
      </c>
      <c r="M147" s="123">
        <v>3820.1496246831744</v>
      </c>
      <c r="N147" s="35">
        <v>2846.5674595437708</v>
      </c>
      <c r="O147" s="34">
        <v>3136.5253041528563</v>
      </c>
      <c r="P147" s="35">
        <v>6666.7170842269443</v>
      </c>
      <c r="Q147" s="34">
        <v>6948.108470462078</v>
      </c>
      <c r="R147" s="130">
        <v>424.79856307272377</v>
      </c>
      <c r="S147" s="34">
        <v>555.25728309612009</v>
      </c>
      <c r="T147" s="35">
        <v>408.67895203743421</v>
      </c>
      <c r="U147" s="34">
        <v>620.67153928641062</v>
      </c>
      <c r="V147" s="35">
        <v>103.94432155846917</v>
      </c>
      <c r="W147" s="34">
        <v>89.46072889607639</v>
      </c>
      <c r="X147" s="35">
        <v>16.119612010138429</v>
      </c>
      <c r="Y147" s="34">
        <v>-65.414256190290502</v>
      </c>
      <c r="Z147" s="90">
        <v>447.16777149541821</v>
      </c>
      <c r="AA147" s="91">
        <v>971.44123025930992</v>
      </c>
      <c r="AB147" s="90">
        <v>94.997580360523898</v>
      </c>
      <c r="AC147" s="91">
        <v>57.158093130132379</v>
      </c>
      <c r="AD147" s="90">
        <v>-17.316420354845</v>
      </c>
      <c r="AE147" s="91">
        <v>-402.4693215051667</v>
      </c>
      <c r="AF147" s="96">
        <v>1.2187540807217383</v>
      </c>
      <c r="AG147" s="97">
        <v>0.9057166205381828</v>
      </c>
      <c r="AH147" s="90">
        <v>310.41331351140576</v>
      </c>
      <c r="AI147" s="91">
        <v>592.72511405732109</v>
      </c>
      <c r="AJ147" s="90">
        <v>14.107390320378654</v>
      </c>
      <c r="AK147" s="91">
        <v>21.279323536333386</v>
      </c>
      <c r="AL147" s="106">
        <v>2763.6966270228113</v>
      </c>
      <c r="AM147" s="107">
        <v>4932.5114037824133</v>
      </c>
      <c r="AN147" s="106">
        <v>3506.1586079157732</v>
      </c>
      <c r="AO147" s="107">
        <v>5711.1231214661721</v>
      </c>
      <c r="AP147" s="106">
        <v>107.99542893351531</v>
      </c>
      <c r="AQ147" s="107">
        <v>60.561395983622546</v>
      </c>
      <c r="AR147" s="122">
        <v>57.134225134899708</v>
      </c>
      <c r="AS147" s="115">
        <v>44.069248194261334</v>
      </c>
      <c r="AT147" s="114">
        <v>48.882583192792701</v>
      </c>
      <c r="AU147" s="115">
        <v>72.323511391129429</v>
      </c>
      <c r="AV147" s="106">
        <v>1004.4613394423865</v>
      </c>
      <c r="AW147" s="107">
        <v>3238.2063277441994</v>
      </c>
      <c r="AX147" s="151"/>
      <c r="AZ147"/>
      <c r="BA147"/>
      <c r="BB147"/>
    </row>
    <row r="148" spans="1:54" ht="15.6" customHeight="1" x14ac:dyDescent="0.2">
      <c r="A148" s="1">
        <v>426</v>
      </c>
      <c r="B148" s="39" t="s">
        <v>198</v>
      </c>
      <c r="C148" s="146">
        <v>11962</v>
      </c>
      <c r="D148" s="160">
        <v>21.500000000000004</v>
      </c>
      <c r="E148" s="35">
        <v>1144.3112857381709</v>
      </c>
      <c r="F148" s="34">
        <v>5930.9606495569305</v>
      </c>
      <c r="G148" s="35">
        <v>7623.2720983113195</v>
      </c>
      <c r="H148" s="34">
        <v>12491.77052666778</v>
      </c>
      <c r="I148" s="35">
        <v>15.010762714237297</v>
      </c>
      <c r="J148" s="34">
        <v>47.478943332295053</v>
      </c>
      <c r="K148" s="35">
        <v>-6478.9608125731475</v>
      </c>
      <c r="L148" s="34">
        <v>-6571.2360173883962</v>
      </c>
      <c r="M148" s="123">
        <v>3837.127487878281</v>
      </c>
      <c r="N148" s="35">
        <v>2668.1700384551077</v>
      </c>
      <c r="O148" s="34">
        <v>2851.9981483029596</v>
      </c>
      <c r="P148" s="35">
        <v>6505.2975263333883</v>
      </c>
      <c r="Q148" s="34">
        <v>6689.1256361812402</v>
      </c>
      <c r="R148" s="130">
        <v>33.006057515465642</v>
      </c>
      <c r="S148" s="34">
        <v>110.40860642033105</v>
      </c>
      <c r="T148" s="35">
        <v>322.11559354622972</v>
      </c>
      <c r="U148" s="34">
        <v>475.28118625647886</v>
      </c>
      <c r="V148" s="35">
        <v>10.246650015323969</v>
      </c>
      <c r="W148" s="34">
        <v>23.230165555248927</v>
      </c>
      <c r="X148" s="35">
        <v>-289.1095360307641</v>
      </c>
      <c r="Y148" s="34">
        <v>-364.87257983614779</v>
      </c>
      <c r="Z148" s="90">
        <v>506.2004572813911</v>
      </c>
      <c r="AA148" s="91">
        <v>674.58879785988961</v>
      </c>
      <c r="AB148" s="90">
        <v>6.5203531606290017</v>
      </c>
      <c r="AC148" s="91">
        <v>16.366801045407016</v>
      </c>
      <c r="AD148" s="90">
        <v>-443.22921835813412</v>
      </c>
      <c r="AE148" s="91">
        <v>-447.29340411302462</v>
      </c>
      <c r="AF148" s="96">
        <v>9.8925523346400396E-2</v>
      </c>
      <c r="AG148" s="97">
        <v>0.1906359445005614</v>
      </c>
      <c r="AH148" s="90">
        <v>196.71522655074403</v>
      </c>
      <c r="AI148" s="91">
        <v>721.91645377027248</v>
      </c>
      <c r="AJ148" s="90">
        <v>8.0062766670425951</v>
      </c>
      <c r="AK148" s="91">
        <v>18.592847096560543</v>
      </c>
      <c r="AL148" s="106">
        <v>4286.7325890319344</v>
      </c>
      <c r="AM148" s="107">
        <v>5805.3723716769773</v>
      </c>
      <c r="AN148" s="106">
        <v>4333.0330747366652</v>
      </c>
      <c r="AO148" s="107">
        <v>6140.0509973248618</v>
      </c>
      <c r="AP148" s="106">
        <v>115.60633506102658</v>
      </c>
      <c r="AQ148" s="107">
        <v>2.9650560107005518E-2</v>
      </c>
      <c r="AR148" s="122">
        <v>19.747197662757131</v>
      </c>
      <c r="AS148" s="115">
        <v>19.796174471727905</v>
      </c>
      <c r="AT148" s="114">
        <v>69.783868425789208</v>
      </c>
      <c r="AU148" s="115">
        <v>61.657571679953968</v>
      </c>
      <c r="AV148" s="106">
        <v>19.262784651396103</v>
      </c>
      <c r="AW148" s="107">
        <v>573.41195703059691</v>
      </c>
      <c r="AX148" s="151"/>
      <c r="AZ148"/>
      <c r="BA148"/>
      <c r="BB148"/>
    </row>
    <row r="149" spans="1:54" ht="15.6" customHeight="1" x14ac:dyDescent="0.2">
      <c r="A149" s="1">
        <v>444</v>
      </c>
      <c r="B149" s="38" t="s">
        <v>204</v>
      </c>
      <c r="C149" s="146">
        <v>45811</v>
      </c>
      <c r="D149" s="160">
        <v>20.5</v>
      </c>
      <c r="E149" s="35">
        <v>1327.3947052018075</v>
      </c>
      <c r="F149" s="34">
        <v>4878.2132516207903</v>
      </c>
      <c r="G149" s="35">
        <v>7354.5037091528238</v>
      </c>
      <c r="H149" s="34">
        <v>10663.656626137827</v>
      </c>
      <c r="I149" s="35">
        <v>18.048732554853959</v>
      </c>
      <c r="J149" s="34">
        <v>45.746158401835054</v>
      </c>
      <c r="K149" s="35">
        <v>-6023.4559053502435</v>
      </c>
      <c r="L149" s="34">
        <v>-5789.1023992054306</v>
      </c>
      <c r="M149" s="123">
        <v>4658.4607792888173</v>
      </c>
      <c r="N149" s="35">
        <v>1956.0961454672458</v>
      </c>
      <c r="O149" s="34">
        <v>1956.0961454672458</v>
      </c>
      <c r="P149" s="35">
        <v>6614.5569247560625</v>
      </c>
      <c r="Q149" s="34">
        <v>6614.5569247560625</v>
      </c>
      <c r="R149" s="130">
        <v>592.20004802340043</v>
      </c>
      <c r="S149" s="34">
        <v>802.3189142345725</v>
      </c>
      <c r="T149" s="35">
        <v>374.87252581257781</v>
      </c>
      <c r="U149" s="34">
        <v>551.93169151513825</v>
      </c>
      <c r="V149" s="35">
        <v>157.97371299476833</v>
      </c>
      <c r="W149" s="34">
        <v>145.36561798654509</v>
      </c>
      <c r="X149" s="35">
        <v>217.32752221082271</v>
      </c>
      <c r="Y149" s="34">
        <v>250.38722271943422</v>
      </c>
      <c r="Z149" s="90">
        <v>641.11128790028602</v>
      </c>
      <c r="AA149" s="91">
        <v>939.22747047652308</v>
      </c>
      <c r="AB149" s="90">
        <v>92.370865901133087</v>
      </c>
      <c r="AC149" s="91">
        <v>85.423280244083031</v>
      </c>
      <c r="AD149" s="90">
        <v>-29.729728231210846</v>
      </c>
      <c r="AE149" s="91">
        <v>-110.19846674379515</v>
      </c>
      <c r="AF149" s="96">
        <v>1.1907644071318066</v>
      </c>
      <c r="AG149" s="97">
        <v>1.1041470984495871</v>
      </c>
      <c r="AH149" s="90">
        <v>390.95435572242474</v>
      </c>
      <c r="AI149" s="91">
        <v>729.4396933051014</v>
      </c>
      <c r="AJ149" s="90">
        <v>17.019288236869539</v>
      </c>
      <c r="AK149" s="91">
        <v>22.107287721357256</v>
      </c>
      <c r="AL149" s="106">
        <v>3922.3265453711992</v>
      </c>
      <c r="AM149" s="107">
        <v>5769.3167507803801</v>
      </c>
      <c r="AN149" s="106">
        <v>3999.1989122699788</v>
      </c>
      <c r="AO149" s="107">
        <v>6342.2883078299965</v>
      </c>
      <c r="AP149" s="106">
        <v>77.475508502324772</v>
      </c>
      <c r="AQ149" s="107">
        <v>1.1301934033310777</v>
      </c>
      <c r="AR149" s="122">
        <v>40.75733072547213</v>
      </c>
      <c r="AS149" s="115">
        <v>32.809855306657688</v>
      </c>
      <c r="AT149" s="114">
        <v>64.513207189677132</v>
      </c>
      <c r="AU149" s="115">
        <v>67.90601332070348</v>
      </c>
      <c r="AV149" s="106">
        <v>747.01327061186169</v>
      </c>
      <c r="AW149" s="107">
        <v>1051.4572537163565</v>
      </c>
      <c r="AX149" s="151"/>
      <c r="AZ149"/>
      <c r="BA149"/>
      <c r="BB149"/>
    </row>
    <row r="150" spans="1:54" ht="15.6" customHeight="1" x14ac:dyDescent="0.2">
      <c r="A150" s="1">
        <v>430</v>
      </c>
      <c r="B150" s="38" t="s">
        <v>18</v>
      </c>
      <c r="C150" s="146">
        <v>15392</v>
      </c>
      <c r="D150" s="160">
        <v>21</v>
      </c>
      <c r="E150" s="35">
        <v>1163.561159043659</v>
      </c>
      <c r="F150" s="34">
        <v>4816.3265157224532</v>
      </c>
      <c r="G150" s="35">
        <v>7876.73607068607</v>
      </c>
      <c r="H150" s="34">
        <v>11654.81286902287</v>
      </c>
      <c r="I150" s="35">
        <v>14.77212323228588</v>
      </c>
      <c r="J150" s="34">
        <v>41.324786333753039</v>
      </c>
      <c r="K150" s="35">
        <v>-6713.1749116424116</v>
      </c>
      <c r="L150" s="34">
        <v>-6840.6520237785862</v>
      </c>
      <c r="M150" s="123">
        <v>3935.6074571205818</v>
      </c>
      <c r="N150" s="35">
        <v>3164.6405925155923</v>
      </c>
      <c r="O150" s="34">
        <v>3777.1550155925156</v>
      </c>
      <c r="P150" s="35">
        <v>7100.2480496361741</v>
      </c>
      <c r="Q150" s="34">
        <v>7712.7624727130969</v>
      </c>
      <c r="R150" s="130">
        <v>399.53776637214133</v>
      </c>
      <c r="S150" s="34">
        <v>854.90393840956335</v>
      </c>
      <c r="T150" s="35">
        <v>283.21374350311851</v>
      </c>
      <c r="U150" s="34">
        <v>588.39398193866941</v>
      </c>
      <c r="V150" s="35">
        <v>141.07287359370042</v>
      </c>
      <c r="W150" s="34">
        <v>145.29447354182378</v>
      </c>
      <c r="X150" s="35">
        <v>116.32402286902287</v>
      </c>
      <c r="Y150" s="34">
        <v>266.509956470894</v>
      </c>
      <c r="Z150" s="90">
        <v>213.48487396049896</v>
      </c>
      <c r="AA150" s="91">
        <v>1119.1730080561331</v>
      </c>
      <c r="AB150" s="90">
        <v>187.15038632951001</v>
      </c>
      <c r="AC150" s="91">
        <v>76.387111934948038</v>
      </c>
      <c r="AD150" s="90">
        <v>188.31980184511434</v>
      </c>
      <c r="AE150" s="91">
        <v>-303.83599207380456</v>
      </c>
      <c r="AF150" s="96">
        <v>1.5456318292885562</v>
      </c>
      <c r="AG150" s="97">
        <v>1.9558441194315037</v>
      </c>
      <c r="AH150" s="90">
        <v>554.51448024948036</v>
      </c>
      <c r="AI150" s="91">
        <v>1304.1456828222454</v>
      </c>
      <c r="AJ150" s="90">
        <v>24.021948342949919</v>
      </c>
      <c r="AK150" s="91">
        <v>35.84000356265777</v>
      </c>
      <c r="AL150" s="106">
        <v>2043.0214397089396</v>
      </c>
      <c r="AM150" s="107">
        <v>3384.3828014553014</v>
      </c>
      <c r="AN150" s="106">
        <v>2043.0214397089396</v>
      </c>
      <c r="AO150" s="107">
        <v>3646.5105951143451</v>
      </c>
      <c r="AP150" s="106">
        <v>54.497926195426196</v>
      </c>
      <c r="AQ150" s="107">
        <v>5.6660369022869022</v>
      </c>
      <c r="AR150" s="122">
        <v>50.216570664629067</v>
      </c>
      <c r="AS150" s="115">
        <v>44.017764140726726</v>
      </c>
      <c r="AT150" s="114">
        <v>35.752895326886772</v>
      </c>
      <c r="AU150" s="115">
        <v>41.33801501466418</v>
      </c>
      <c r="AV150" s="106">
        <v>283.78577767671521</v>
      </c>
      <c r="AW150" s="107">
        <v>1194.4252169958418</v>
      </c>
      <c r="AX150" s="151"/>
      <c r="AZ150"/>
      <c r="BA150"/>
      <c r="BB150"/>
    </row>
    <row r="151" spans="1:54" ht="15.6" customHeight="1" x14ac:dyDescent="0.2">
      <c r="A151" s="1">
        <v>433</v>
      </c>
      <c r="B151" s="38" t="s">
        <v>199</v>
      </c>
      <c r="C151" s="146">
        <v>7749</v>
      </c>
      <c r="D151" s="160">
        <v>21.5</v>
      </c>
      <c r="E151" s="35">
        <v>789.97195380049038</v>
      </c>
      <c r="F151" s="34">
        <v>3645.6851542134473</v>
      </c>
      <c r="G151" s="35">
        <v>7250.1466305329723</v>
      </c>
      <c r="H151" s="34">
        <v>9936.7701935733639</v>
      </c>
      <c r="I151" s="35">
        <v>10.89594451060665</v>
      </c>
      <c r="J151" s="34">
        <v>36.688834331413887</v>
      </c>
      <c r="K151" s="35">
        <v>-6455.0722751322755</v>
      </c>
      <c r="L151" s="34">
        <v>-6287.0791456962188</v>
      </c>
      <c r="M151" s="123">
        <v>4358.7479997419023</v>
      </c>
      <c r="N151" s="35">
        <v>2410.7688734030198</v>
      </c>
      <c r="O151" s="34">
        <v>2410.7688734030198</v>
      </c>
      <c r="P151" s="35">
        <v>6769.5168731449221</v>
      </c>
      <c r="Q151" s="34">
        <v>6769.5168731449221</v>
      </c>
      <c r="R151" s="130">
        <v>288.25064653503676</v>
      </c>
      <c r="S151" s="34">
        <v>465.3915369725126</v>
      </c>
      <c r="T151" s="35">
        <v>273.37026067879725</v>
      </c>
      <c r="U151" s="34">
        <v>432.74001677635823</v>
      </c>
      <c r="V151" s="35">
        <v>105.4433082147599</v>
      </c>
      <c r="W151" s="34">
        <v>107.54529716003334</v>
      </c>
      <c r="X151" s="35">
        <v>14.880385856239515</v>
      </c>
      <c r="Y151" s="34">
        <v>32.651520196154344</v>
      </c>
      <c r="Z151" s="90">
        <v>812.12985546522134</v>
      </c>
      <c r="AA151" s="91">
        <v>1413.2828119757387</v>
      </c>
      <c r="AB151" s="90">
        <v>35.493172008793465</v>
      </c>
      <c r="AC151" s="91">
        <v>32.929823601399725</v>
      </c>
      <c r="AD151" s="90">
        <v>-507.47607304168275</v>
      </c>
      <c r="AE151" s="91">
        <v>-922.40960640082596</v>
      </c>
      <c r="AF151" s="96">
        <v>1.1098224563448293</v>
      </c>
      <c r="AG151" s="97">
        <v>0.89519784738217267</v>
      </c>
      <c r="AH151" s="90">
        <v>591.20311395018712</v>
      </c>
      <c r="AI151" s="91">
        <v>1337.8300929152149</v>
      </c>
      <c r="AJ151" s="90">
        <v>25.335523838269634</v>
      </c>
      <c r="AK151" s="91">
        <v>41.068546149579738</v>
      </c>
      <c r="AL151" s="106">
        <v>2051.4743837914571</v>
      </c>
      <c r="AM151" s="107">
        <v>4204.8663646922187</v>
      </c>
      <c r="AN151" s="106">
        <v>2095.4075170989804</v>
      </c>
      <c r="AO151" s="107">
        <v>4287.3457826816366</v>
      </c>
      <c r="AP151" s="106">
        <v>0</v>
      </c>
      <c r="AQ151" s="107">
        <v>2.7962343528197189</v>
      </c>
      <c r="AR151" s="122">
        <v>56.994714156896855</v>
      </c>
      <c r="AS151" s="115">
        <v>42.633941299015639</v>
      </c>
      <c r="AT151" s="114">
        <v>43.043931090179285</v>
      </c>
      <c r="AU151" s="115">
        <v>56.566694282692609</v>
      </c>
      <c r="AV151" s="106">
        <v>2357.6600129048907</v>
      </c>
      <c r="AW151" s="107">
        <v>2435.5651529229576</v>
      </c>
      <c r="AX151" s="151"/>
      <c r="AZ151"/>
      <c r="BA151"/>
      <c r="BB151"/>
    </row>
    <row r="152" spans="1:54" ht="15.6" customHeight="1" x14ac:dyDescent="0.2">
      <c r="A152" s="1">
        <v>434</v>
      </c>
      <c r="B152" s="38" t="s">
        <v>200</v>
      </c>
      <c r="C152" s="146">
        <v>14568</v>
      </c>
      <c r="D152" s="160">
        <v>20.25</v>
      </c>
      <c r="E152" s="35">
        <v>1713.6716536243821</v>
      </c>
      <c r="F152" s="34">
        <v>4107.7864991762763</v>
      </c>
      <c r="G152" s="35">
        <v>8240.5903342943438</v>
      </c>
      <c r="H152" s="34">
        <v>10473.051570565623</v>
      </c>
      <c r="I152" s="35">
        <v>20.795496246096633</v>
      </c>
      <c r="J152" s="34">
        <v>39.222441248366977</v>
      </c>
      <c r="K152" s="35">
        <v>-6521.5625576606262</v>
      </c>
      <c r="L152" s="34">
        <v>-6373.9642957166388</v>
      </c>
      <c r="M152" s="123">
        <v>4755.444622460187</v>
      </c>
      <c r="N152" s="35">
        <v>2421.3038165842945</v>
      </c>
      <c r="O152" s="34">
        <v>2421.3038165842945</v>
      </c>
      <c r="P152" s="35">
        <v>7176.7484390444815</v>
      </c>
      <c r="Q152" s="34">
        <v>7176.7484390444815</v>
      </c>
      <c r="R152" s="130">
        <v>696.10516474464578</v>
      </c>
      <c r="S152" s="34">
        <v>779.50267915980226</v>
      </c>
      <c r="T152" s="35">
        <v>499.32166598023065</v>
      </c>
      <c r="U152" s="34">
        <v>629.78178747940694</v>
      </c>
      <c r="V152" s="35">
        <v>139.41016626588885</v>
      </c>
      <c r="W152" s="34">
        <v>123.77345529149508</v>
      </c>
      <c r="X152" s="35">
        <v>196.78349876441513</v>
      </c>
      <c r="Y152" s="34">
        <v>149.7208916803954</v>
      </c>
      <c r="Z152" s="90">
        <v>800.53746705107085</v>
      </c>
      <c r="AA152" s="91">
        <v>1388.4952903624383</v>
      </c>
      <c r="AB152" s="90">
        <v>86.954726467566729</v>
      </c>
      <c r="AC152" s="91">
        <v>56.140102495870117</v>
      </c>
      <c r="AD152" s="90">
        <v>59.212130010982982</v>
      </c>
      <c r="AE152" s="91">
        <v>-389.40248833058763</v>
      </c>
      <c r="AF152" s="96">
        <v>1.2114042793991302</v>
      </c>
      <c r="AG152" s="97">
        <v>0.9604474106182217</v>
      </c>
      <c r="AH152" s="90">
        <v>671.12794275123554</v>
      </c>
      <c r="AI152" s="91">
        <v>974.44709774848991</v>
      </c>
      <c r="AJ152" s="90">
        <v>25.280358101711752</v>
      </c>
      <c r="AK152" s="91">
        <v>28.204739401099921</v>
      </c>
      <c r="AL152" s="106">
        <v>4571.3173091707858</v>
      </c>
      <c r="AM152" s="107">
        <v>6503.1693698517292</v>
      </c>
      <c r="AN152" s="106">
        <v>5676.678798736958</v>
      </c>
      <c r="AO152" s="107">
        <v>7828.7049409665015</v>
      </c>
      <c r="AP152" s="106">
        <v>251.1467586490939</v>
      </c>
      <c r="AQ152" s="107">
        <v>13.042284459088412</v>
      </c>
      <c r="AR152" s="122">
        <v>42.566797511471492</v>
      </c>
      <c r="AS152" s="115">
        <v>34.508246817741025</v>
      </c>
      <c r="AT152" s="114">
        <v>65.22400126247426</v>
      </c>
      <c r="AU152" s="115">
        <v>72.625348213068349</v>
      </c>
      <c r="AV152" s="106">
        <v>978.21385296540348</v>
      </c>
      <c r="AW152" s="107">
        <v>1249.6465300658979</v>
      </c>
      <c r="AX152" s="151"/>
      <c r="AZ152"/>
      <c r="BA152"/>
      <c r="BB152"/>
    </row>
    <row r="153" spans="1:54" ht="15.6" customHeight="1" x14ac:dyDescent="0.2">
      <c r="A153" s="1">
        <v>435</v>
      </c>
      <c r="B153" s="38" t="s">
        <v>201</v>
      </c>
      <c r="C153" s="146">
        <v>692</v>
      </c>
      <c r="D153" s="160">
        <v>18.5</v>
      </c>
      <c r="E153" s="35">
        <v>1437.8923121387284</v>
      </c>
      <c r="F153" s="34">
        <v>4672.2793497109824</v>
      </c>
      <c r="G153" s="35">
        <v>9275.4170953757221</v>
      </c>
      <c r="H153" s="34">
        <v>12005.055390173411</v>
      </c>
      <c r="I153" s="35">
        <v>15.502184940616766</v>
      </c>
      <c r="J153" s="34">
        <v>38.919265241669933</v>
      </c>
      <c r="K153" s="35">
        <v>-7837.5247832369951</v>
      </c>
      <c r="L153" s="34">
        <v>-7332.7760404624269</v>
      </c>
      <c r="M153" s="123">
        <v>4535.5383670520232</v>
      </c>
      <c r="N153" s="35">
        <v>3629.5505780346821</v>
      </c>
      <c r="O153" s="34">
        <v>3629.5505780346821</v>
      </c>
      <c r="P153" s="35">
        <v>8165.0889450867053</v>
      </c>
      <c r="Q153" s="34">
        <v>8160.1188294797694</v>
      </c>
      <c r="R153" s="130">
        <v>338.98276011560694</v>
      </c>
      <c r="S153" s="34">
        <v>772.98163294797689</v>
      </c>
      <c r="T153" s="35">
        <v>308.71583815028902</v>
      </c>
      <c r="U153" s="34">
        <v>593.48290462427747</v>
      </c>
      <c r="V153" s="35">
        <v>109.80413643390186</v>
      </c>
      <c r="W153" s="34">
        <v>130.24497031423959</v>
      </c>
      <c r="X153" s="35">
        <v>77.54604046242774</v>
      </c>
      <c r="Y153" s="34">
        <v>272.66476878612713</v>
      </c>
      <c r="Z153" s="90">
        <v>17.636502890173411</v>
      </c>
      <c r="AA153" s="91">
        <v>124.28460982658959</v>
      </c>
      <c r="AB153" s="90">
        <v>1922.0520203269953</v>
      </c>
      <c r="AC153" s="91">
        <v>621.94477178348461</v>
      </c>
      <c r="AD153" s="90">
        <v>312.0184393063584</v>
      </c>
      <c r="AE153" s="91">
        <v>769.51187861271671</v>
      </c>
      <c r="AF153" s="96">
        <v>0.76821527790550892</v>
      </c>
      <c r="AG153" s="97">
        <v>0.95849395594974163</v>
      </c>
      <c r="AH153" s="90">
        <v>3232.3339161849708</v>
      </c>
      <c r="AI153" s="91">
        <v>3597.4811705202314</v>
      </c>
      <c r="AJ153" s="90">
        <v>120.6958763797612</v>
      </c>
      <c r="AK153" s="91">
        <v>102.99926909487058</v>
      </c>
      <c r="AL153" s="106">
        <v>3604.1719653179189</v>
      </c>
      <c r="AM153" s="107">
        <v>6473.6078757225441</v>
      </c>
      <c r="AN153" s="106">
        <v>3604.1719653179189</v>
      </c>
      <c r="AO153" s="107">
        <v>6476.2986271676309</v>
      </c>
      <c r="AP153" s="106">
        <v>293.98773121387285</v>
      </c>
      <c r="AQ153" s="107">
        <v>28.901734104046241</v>
      </c>
      <c r="AR153" s="122">
        <v>56.660767278013026</v>
      </c>
      <c r="AS153" s="115">
        <v>42.00119453545441</v>
      </c>
      <c r="AT153" s="114">
        <v>52.971912986866379</v>
      </c>
      <c r="AU153" s="115">
        <v>65.957435269337267</v>
      </c>
      <c r="AV153" s="106">
        <v>3869.9403901734108</v>
      </c>
      <c r="AW153" s="107">
        <v>2541.9751878612719</v>
      </c>
      <c r="AX153" s="151"/>
      <c r="AZ153"/>
      <c r="BA153"/>
      <c r="BB153"/>
    </row>
    <row r="154" spans="1:54" ht="15.6" customHeight="1" x14ac:dyDescent="0.2">
      <c r="A154" s="1">
        <v>436</v>
      </c>
      <c r="B154" s="38" t="s">
        <v>202</v>
      </c>
      <c r="C154" s="146">
        <v>1988</v>
      </c>
      <c r="D154" s="160">
        <v>21</v>
      </c>
      <c r="E154" s="35">
        <v>625.19175553319917</v>
      </c>
      <c r="F154" s="34">
        <v>2844.3534205231385</v>
      </c>
      <c r="G154" s="35">
        <v>7466.9967505030172</v>
      </c>
      <c r="H154" s="34">
        <v>9811.4762374245474</v>
      </c>
      <c r="I154" s="35">
        <v>8.3727337298102196</v>
      </c>
      <c r="J154" s="34">
        <v>28.990065834066208</v>
      </c>
      <c r="K154" s="35">
        <v>-6841.8049949698188</v>
      </c>
      <c r="L154" s="34">
        <v>-6973.055804828974</v>
      </c>
      <c r="M154" s="123">
        <v>3193.9522535211267</v>
      </c>
      <c r="N154" s="35">
        <v>3550.4270623742455</v>
      </c>
      <c r="O154" s="34">
        <v>3877.105658953722</v>
      </c>
      <c r="P154" s="35">
        <v>6744.3793158953722</v>
      </c>
      <c r="Q154" s="34">
        <v>7071.0579124748483</v>
      </c>
      <c r="R154" s="130">
        <v>-121.70277665995975</v>
      </c>
      <c r="S154" s="34">
        <v>60.099285714285713</v>
      </c>
      <c r="T154" s="35">
        <v>338.9525503018109</v>
      </c>
      <c r="U154" s="34">
        <v>572.01547283702212</v>
      </c>
      <c r="V154" s="35">
        <v>-35.905549774324726</v>
      </c>
      <c r="W154" s="34">
        <v>10.506583924419317</v>
      </c>
      <c r="X154" s="35">
        <v>-460.65532696177064</v>
      </c>
      <c r="Y154" s="34">
        <v>-511.91618209255535</v>
      </c>
      <c r="Z154" s="90">
        <v>1305.7098390342053</v>
      </c>
      <c r="AA154" s="91">
        <v>2131.736348088531</v>
      </c>
      <c r="AB154" s="90">
        <v>-9.320813324802673</v>
      </c>
      <c r="AC154" s="91">
        <v>2.8192644821286219</v>
      </c>
      <c r="AD154" s="90">
        <v>-1407.7627162977867</v>
      </c>
      <c r="AE154" s="91">
        <v>-2045.5112877263582</v>
      </c>
      <c r="AF154" s="96">
        <v>-0.21653791485866494</v>
      </c>
      <c r="AG154" s="97">
        <v>0.13575597495644701</v>
      </c>
      <c r="AH154" s="90">
        <v>126.63629778672032</v>
      </c>
      <c r="AI154" s="91">
        <v>537.26738430583509</v>
      </c>
      <c r="AJ154" s="90">
        <v>5.1236098442666398</v>
      </c>
      <c r="AK154" s="91">
        <v>15.905297056291467</v>
      </c>
      <c r="AL154" s="106">
        <v>3204.7525150905431</v>
      </c>
      <c r="AM154" s="107">
        <v>5805.2881941649894</v>
      </c>
      <c r="AN154" s="106">
        <v>3204.7525150905431</v>
      </c>
      <c r="AO154" s="107">
        <v>5805.2881941649894</v>
      </c>
      <c r="AP154" s="106">
        <v>0</v>
      </c>
      <c r="AQ154" s="107">
        <v>6.0840040241448692E-2</v>
      </c>
      <c r="AR154" s="122">
        <v>32.152278227045777</v>
      </c>
      <c r="AS154" s="115">
        <v>23.125860004132857</v>
      </c>
      <c r="AT154" s="114">
        <v>59.754408962736171</v>
      </c>
      <c r="AU154" s="115">
        <v>82.327552571629255</v>
      </c>
      <c r="AV154" s="106">
        <v>22.308843058350089</v>
      </c>
      <c r="AW154" s="107">
        <v>577.27353118712279</v>
      </c>
      <c r="AX154" s="151"/>
      <c r="AZ154"/>
      <c r="BA154"/>
      <c r="BB154"/>
    </row>
    <row r="155" spans="1:54" ht="15.6" customHeight="1" x14ac:dyDescent="0.2">
      <c r="A155" s="1">
        <v>440</v>
      </c>
      <c r="B155" s="38" t="s">
        <v>203</v>
      </c>
      <c r="C155" s="146">
        <v>5732</v>
      </c>
      <c r="D155" s="160">
        <v>20</v>
      </c>
      <c r="E155" s="35">
        <v>693.26475401256107</v>
      </c>
      <c r="F155" s="34"/>
      <c r="G155" s="35">
        <v>6611.175179692952</v>
      </c>
      <c r="H155" s="34"/>
      <c r="I155" s="35">
        <v>10.486256000930213</v>
      </c>
      <c r="J155" s="34"/>
      <c r="K155" s="35">
        <v>-5917.9104256803912</v>
      </c>
      <c r="L155" s="34"/>
      <c r="M155" s="123">
        <v>3430.7757536636427</v>
      </c>
      <c r="N155" s="35">
        <v>2878.9521981856246</v>
      </c>
      <c r="O155" s="34"/>
      <c r="P155" s="35">
        <v>6309.7279518492678</v>
      </c>
      <c r="Q155" s="34"/>
      <c r="R155" s="130">
        <v>513.77177076064197</v>
      </c>
      <c r="S155" s="34"/>
      <c r="T155" s="35">
        <v>245.37046406140962</v>
      </c>
      <c r="U155" s="34"/>
      <c r="V155" s="35">
        <v>209.38615115145188</v>
      </c>
      <c r="W155" s="34"/>
      <c r="X155" s="35">
        <v>268.40130669923241</v>
      </c>
      <c r="Y155" s="34"/>
      <c r="Z155" s="90">
        <v>629.05710223307744</v>
      </c>
      <c r="AA155" s="91"/>
      <c r="AB155" s="90">
        <v>81.673312158278421</v>
      </c>
      <c r="AC155" s="91"/>
      <c r="AD155" s="90">
        <v>-233.56735345429172</v>
      </c>
      <c r="AE155" s="91"/>
      <c r="AF155" s="96">
        <v>1.0463220966418694</v>
      </c>
      <c r="AG155" s="97"/>
      <c r="AH155" s="90">
        <v>1911.5206228192606</v>
      </c>
      <c r="AI155" s="91"/>
      <c r="AJ155" s="90">
        <v>94.8692875965572</v>
      </c>
      <c r="AK155" s="91"/>
      <c r="AL155" s="106">
        <v>3925.33147243545</v>
      </c>
      <c r="AM155" s="107"/>
      <c r="AN155" s="106">
        <v>3931.1723726448008</v>
      </c>
      <c r="AO155" s="107">
        <v>9.4028698534542912</v>
      </c>
      <c r="AP155" s="106">
        <v>99.372655268667145</v>
      </c>
      <c r="AQ155" s="107"/>
      <c r="AR155" s="122">
        <v>48.285635741719361</v>
      </c>
      <c r="AS155" s="115"/>
      <c r="AT155" s="114">
        <v>74.000147004741621</v>
      </c>
      <c r="AU155" s="115"/>
      <c r="AV155" s="106">
        <v>3433.1762578506632</v>
      </c>
      <c r="AW155" s="107"/>
      <c r="AX155" s="151"/>
      <c r="AZ155"/>
      <c r="BA155"/>
      <c r="BB155"/>
    </row>
    <row r="156" spans="1:54" ht="15.6" customHeight="1" x14ac:dyDescent="0.2">
      <c r="A156" s="1">
        <v>441</v>
      </c>
      <c r="B156" s="38" t="s">
        <v>43</v>
      </c>
      <c r="C156" s="146">
        <v>4421</v>
      </c>
      <c r="D156" s="160">
        <v>21</v>
      </c>
      <c r="E156" s="35">
        <v>725.09742139787386</v>
      </c>
      <c r="F156" s="34">
        <v>6181.5318276408052</v>
      </c>
      <c r="G156" s="35">
        <v>8173.5048902963126</v>
      </c>
      <c r="H156" s="34">
        <v>13412.077561637638</v>
      </c>
      <c r="I156" s="35">
        <v>8.8713156856212141</v>
      </c>
      <c r="J156" s="34">
        <v>46.08929376699809</v>
      </c>
      <c r="K156" s="35">
        <v>-7448.4074688984392</v>
      </c>
      <c r="L156" s="34">
        <v>-7237.0397670210359</v>
      </c>
      <c r="M156" s="123">
        <v>4257.7355575661613</v>
      </c>
      <c r="N156" s="35">
        <v>3137.8375933046823</v>
      </c>
      <c r="O156" s="34">
        <v>3226.0942682650984</v>
      </c>
      <c r="P156" s="35">
        <v>7395.5731508708432</v>
      </c>
      <c r="Q156" s="34">
        <v>7483.8298258312589</v>
      </c>
      <c r="R156" s="130">
        <v>37.160635602804795</v>
      </c>
      <c r="S156" s="34">
        <v>282.61502827414614</v>
      </c>
      <c r="T156" s="35">
        <v>407.3901945261253</v>
      </c>
      <c r="U156" s="34">
        <v>671.95453969690118</v>
      </c>
      <c r="V156" s="35">
        <v>9.1216323078246653</v>
      </c>
      <c r="W156" s="34">
        <v>42.058653015667616</v>
      </c>
      <c r="X156" s="35">
        <v>-370.2295589233205</v>
      </c>
      <c r="Y156" s="34">
        <v>-389.33951142275504</v>
      </c>
      <c r="Z156" s="90">
        <v>217.28450350599414</v>
      </c>
      <c r="AA156" s="91">
        <v>440.00125537208777</v>
      </c>
      <c r="AB156" s="90">
        <v>17.102294458739284</v>
      </c>
      <c r="AC156" s="91">
        <v>64.230504986889699</v>
      </c>
      <c r="AD156" s="90">
        <v>-133.67519565709117</v>
      </c>
      <c r="AE156" s="91">
        <v>-139.36652567292469</v>
      </c>
      <c r="AF156" s="96">
        <v>0.39455678079068301</v>
      </c>
      <c r="AG156" s="97">
        <v>0.58508197748197976</v>
      </c>
      <c r="AH156" s="90">
        <v>2848.6651481565254</v>
      </c>
      <c r="AI156" s="91">
        <v>3400.5760687627235</v>
      </c>
      <c r="AJ156" s="90">
        <v>121.91863678186267</v>
      </c>
      <c r="AK156" s="91">
        <v>87.418747200510154</v>
      </c>
      <c r="AL156" s="106">
        <v>860.39721782402171</v>
      </c>
      <c r="AM156" s="107">
        <v>4073.1053245871976</v>
      </c>
      <c r="AN156" s="106">
        <v>866.44102013119209</v>
      </c>
      <c r="AO156" s="107">
        <v>4592.8573558018552</v>
      </c>
      <c r="AP156" s="106">
        <v>253.40188871296087</v>
      </c>
      <c r="AQ156" s="107">
        <v>65.261569780592637</v>
      </c>
      <c r="AR156" s="122">
        <v>82.76430582630158</v>
      </c>
      <c r="AS156" s="115">
        <v>54.135034984504479</v>
      </c>
      <c r="AT156" s="114">
        <v>19.432659171983104</v>
      </c>
      <c r="AU156" s="115">
        <v>41.297363866908931</v>
      </c>
      <c r="AV156" s="106">
        <v>2987.7108640579049</v>
      </c>
      <c r="AW156" s="107">
        <v>2837.1525582447407</v>
      </c>
      <c r="AX156" s="151"/>
      <c r="AZ156"/>
      <c r="BA156"/>
      <c r="BB156"/>
    </row>
    <row r="157" spans="1:54" ht="15.6" customHeight="1" x14ac:dyDescent="0.2">
      <c r="A157" s="1">
        <v>475</v>
      </c>
      <c r="B157" s="38" t="s">
        <v>205</v>
      </c>
      <c r="C157" s="146">
        <v>5479</v>
      </c>
      <c r="D157" s="160">
        <v>21.5</v>
      </c>
      <c r="E157" s="35">
        <v>1466.2094871326885</v>
      </c>
      <c r="F157" s="34">
        <v>8043.0481109691555</v>
      </c>
      <c r="G157" s="35">
        <v>8832.081268479651</v>
      </c>
      <c r="H157" s="34">
        <v>15255.108651213724</v>
      </c>
      <c r="I157" s="35">
        <v>16.600951039313536</v>
      </c>
      <c r="J157" s="34">
        <v>52.723637011456063</v>
      </c>
      <c r="K157" s="35">
        <v>-7361.8655648841032</v>
      </c>
      <c r="L157" s="34">
        <v>-7212.0605402445708</v>
      </c>
      <c r="M157" s="123">
        <v>4380.0476419054576</v>
      </c>
      <c r="N157" s="35">
        <v>3534.7134513597371</v>
      </c>
      <c r="O157" s="34">
        <v>3534.7134513597371</v>
      </c>
      <c r="P157" s="35">
        <v>7914.7610932651942</v>
      </c>
      <c r="Q157" s="34">
        <v>7908.5307483117358</v>
      </c>
      <c r="R157" s="130">
        <v>538.21249863113701</v>
      </c>
      <c r="S157" s="34">
        <v>680.9762967694835</v>
      </c>
      <c r="T157" s="35">
        <v>419.41663442233988</v>
      </c>
      <c r="U157" s="34">
        <v>572.36389122102571</v>
      </c>
      <c r="V157" s="35">
        <v>128.31606066977653</v>
      </c>
      <c r="W157" s="34">
        <v>118.97611069013361</v>
      </c>
      <c r="X157" s="35">
        <v>118.76226866216463</v>
      </c>
      <c r="Y157" s="34">
        <v>108.61240554845774</v>
      </c>
      <c r="Z157" s="90">
        <v>696.09050009125747</v>
      </c>
      <c r="AA157" s="91">
        <v>1162.2142453002373</v>
      </c>
      <c r="AB157" s="90">
        <v>77.319328242603135</v>
      </c>
      <c r="AC157" s="91">
        <v>58.593008950218582</v>
      </c>
      <c r="AD157" s="90">
        <v>-121.64013323599198</v>
      </c>
      <c r="AE157" s="91">
        <v>-456.76970067530573</v>
      </c>
      <c r="AF157" s="96">
        <v>0.89321974581248764</v>
      </c>
      <c r="AG157" s="97">
        <v>0.79323722720408085</v>
      </c>
      <c r="AH157" s="90">
        <v>278.76646103303523</v>
      </c>
      <c r="AI157" s="91">
        <v>352.73570907099833</v>
      </c>
      <c r="AJ157" s="90">
        <v>10.002695494503271</v>
      </c>
      <c r="AK157" s="91">
        <v>7.4581747181505866</v>
      </c>
      <c r="AL157" s="106">
        <v>4847.3467421062242</v>
      </c>
      <c r="AM157" s="107">
        <v>6954.2182168278878</v>
      </c>
      <c r="AN157" s="106">
        <v>4856.0479649571089</v>
      </c>
      <c r="AO157" s="107">
        <v>8577.2096386201865</v>
      </c>
      <c r="AP157" s="106">
        <v>302.59308267932107</v>
      </c>
      <c r="AQ157" s="107">
        <v>3.9240372330717284</v>
      </c>
      <c r="AR157" s="122">
        <v>36.427176897647996</v>
      </c>
      <c r="AS157" s="115">
        <v>29.371045712306572</v>
      </c>
      <c r="AT157" s="114">
        <v>72.314558609653204</v>
      </c>
      <c r="AU157" s="115">
        <v>62.897709441310973</v>
      </c>
      <c r="AV157" s="106">
        <v>1065.6875853257895</v>
      </c>
      <c r="AW157" s="107">
        <v>1239.8184887753241</v>
      </c>
      <c r="AX157" s="151"/>
      <c r="AZ157"/>
      <c r="BA157"/>
      <c r="BB157"/>
    </row>
    <row r="158" spans="1:54" ht="15.6" customHeight="1" x14ac:dyDescent="0.2">
      <c r="A158" s="1">
        <v>480</v>
      </c>
      <c r="B158" s="38" t="s">
        <v>206</v>
      </c>
      <c r="C158" s="146">
        <v>1978</v>
      </c>
      <c r="D158" s="160">
        <v>20.75</v>
      </c>
      <c r="E158" s="35">
        <v>1257.175353892821</v>
      </c>
      <c r="F158" s="34">
        <v>3704.9594084934279</v>
      </c>
      <c r="G158" s="35">
        <v>7423.0591809909001</v>
      </c>
      <c r="H158" s="34">
        <v>9760.9946865520724</v>
      </c>
      <c r="I158" s="35">
        <v>16.936081516259733</v>
      </c>
      <c r="J158" s="34">
        <v>37.95678132678249</v>
      </c>
      <c r="K158" s="35">
        <v>-6165.8838270980796</v>
      </c>
      <c r="L158" s="34">
        <v>-6056.0352780586445</v>
      </c>
      <c r="M158" s="123">
        <v>3818.8864762386252</v>
      </c>
      <c r="N158" s="35">
        <v>2646.4878665318502</v>
      </c>
      <c r="O158" s="34">
        <v>2646.4878665318502</v>
      </c>
      <c r="P158" s="35">
        <v>6465.3743427704749</v>
      </c>
      <c r="Q158" s="34">
        <v>6465.3743427704749</v>
      </c>
      <c r="R158" s="130">
        <v>311.97731041456018</v>
      </c>
      <c r="S158" s="34">
        <v>408.7895500505561</v>
      </c>
      <c r="T158" s="35">
        <v>257.08127401415572</v>
      </c>
      <c r="U158" s="34">
        <v>403.12070273003036</v>
      </c>
      <c r="V158" s="35">
        <v>121.35357256607561</v>
      </c>
      <c r="W158" s="34">
        <v>101.4062406822907</v>
      </c>
      <c r="X158" s="35">
        <v>54.896036400404448</v>
      </c>
      <c r="Y158" s="34">
        <v>5.6688473205257832</v>
      </c>
      <c r="Z158" s="90">
        <v>225.8978008088979</v>
      </c>
      <c r="AA158" s="91">
        <v>794.28291708796769</v>
      </c>
      <c r="AB158" s="90">
        <v>138.1055102340207</v>
      </c>
      <c r="AC158" s="91">
        <v>51.466491505228007</v>
      </c>
      <c r="AD158" s="90">
        <v>89.90582912032356</v>
      </c>
      <c r="AE158" s="91">
        <v>-382.98031344792724</v>
      </c>
      <c r="AF158" s="96">
        <v>2.4093029979814919</v>
      </c>
      <c r="AG158" s="97">
        <v>1.6869934892057832</v>
      </c>
      <c r="AH158" s="90">
        <v>955.34128918099088</v>
      </c>
      <c r="AI158" s="91">
        <v>1124.2664459049545</v>
      </c>
      <c r="AJ158" s="90">
        <v>41.013561085764877</v>
      </c>
      <c r="AK158" s="91">
        <v>37.037699863977736</v>
      </c>
      <c r="AL158" s="106">
        <v>989.58036905965616</v>
      </c>
      <c r="AM158" s="107">
        <v>1854.91526289181</v>
      </c>
      <c r="AN158" s="106">
        <v>993.25940343781588</v>
      </c>
      <c r="AO158" s="107">
        <v>2158.3821385237616</v>
      </c>
      <c r="AP158" s="106">
        <v>163.56127906976747</v>
      </c>
      <c r="AQ158" s="107">
        <v>111.22345803842265</v>
      </c>
      <c r="AR158" s="122">
        <v>67.274574207238445</v>
      </c>
      <c r="AS158" s="115">
        <v>55.683670228787328</v>
      </c>
      <c r="AT158" s="114">
        <v>28.772410250016115</v>
      </c>
      <c r="AU158" s="115">
        <v>35.361708369975453</v>
      </c>
      <c r="AV158" s="106">
        <v>1913.700505561173</v>
      </c>
      <c r="AW158" s="107">
        <v>2372.0817644084932</v>
      </c>
      <c r="AX158" s="151"/>
      <c r="AZ158"/>
      <c r="BA158"/>
      <c r="BB158"/>
    </row>
    <row r="159" spans="1:54" ht="15.6" customHeight="1" x14ac:dyDescent="0.2">
      <c r="A159" s="1">
        <v>481</v>
      </c>
      <c r="B159" s="38" t="s">
        <v>207</v>
      </c>
      <c r="C159" s="146">
        <v>9642</v>
      </c>
      <c r="D159" s="160">
        <v>20.75</v>
      </c>
      <c r="E159" s="35">
        <v>486.45406347230863</v>
      </c>
      <c r="F159" s="34">
        <v>4051.7248216137727</v>
      </c>
      <c r="G159" s="35">
        <v>5932.1680159717898</v>
      </c>
      <c r="H159" s="34">
        <v>9316.3485293507565</v>
      </c>
      <c r="I159" s="35">
        <v>8.2002745398069976</v>
      </c>
      <c r="J159" s="34">
        <v>43.490481370989798</v>
      </c>
      <c r="K159" s="35">
        <v>-5445.7139524994818</v>
      </c>
      <c r="L159" s="34">
        <v>-5265.732703795893</v>
      </c>
      <c r="M159" s="123">
        <v>4857.4998330221943</v>
      </c>
      <c r="N159" s="35">
        <v>1104.2459033395562</v>
      </c>
      <c r="O159" s="34">
        <v>1111.6770130678283</v>
      </c>
      <c r="P159" s="35">
        <v>5961.7457363617505</v>
      </c>
      <c r="Q159" s="34">
        <v>5969.176846090023</v>
      </c>
      <c r="R159" s="130">
        <v>502.4185635760216</v>
      </c>
      <c r="S159" s="34">
        <v>675.54179112217389</v>
      </c>
      <c r="T159" s="35">
        <v>346.57110143123833</v>
      </c>
      <c r="U159" s="34">
        <v>536.6896172993155</v>
      </c>
      <c r="V159" s="35">
        <v>144.96839508579288</v>
      </c>
      <c r="W159" s="34">
        <v>125.87196944885548</v>
      </c>
      <c r="X159" s="35">
        <v>155.84746214478324</v>
      </c>
      <c r="Y159" s="34">
        <v>138.85217382285833</v>
      </c>
      <c r="Z159" s="90">
        <v>264.96972204936736</v>
      </c>
      <c r="AA159" s="91">
        <v>715.34863202655049</v>
      </c>
      <c r="AB159" s="90">
        <v>189.61357535122988</v>
      </c>
      <c r="AC159" s="91">
        <v>94.435322984877217</v>
      </c>
      <c r="AD159" s="90">
        <v>329.43995436631405</v>
      </c>
      <c r="AE159" s="91">
        <v>47.722239161999589</v>
      </c>
      <c r="AF159" s="96">
        <v>0.95557022296209093</v>
      </c>
      <c r="AG159" s="97">
        <v>1.1289445718091971</v>
      </c>
      <c r="AH159" s="90">
        <v>270.5429361128397</v>
      </c>
      <c r="AI159" s="91">
        <v>934.87330429371502</v>
      </c>
      <c r="AJ159" s="90">
        <v>15.054846101364696</v>
      </c>
      <c r="AK159" s="91">
        <v>32.448585601850226</v>
      </c>
      <c r="AL159" s="106">
        <v>4215.7051451980915</v>
      </c>
      <c r="AM159" s="107">
        <v>4753.8702509852728</v>
      </c>
      <c r="AN159" s="106">
        <v>4215.7051451980915</v>
      </c>
      <c r="AO159" s="107">
        <v>4936.7511916614812</v>
      </c>
      <c r="AP159" s="106">
        <v>173.82286558805228</v>
      </c>
      <c r="AQ159" s="107">
        <v>19.866862684090439</v>
      </c>
      <c r="AR159" s="122">
        <v>38.621695534084175</v>
      </c>
      <c r="AS159" s="115">
        <v>28.821552389866454</v>
      </c>
      <c r="AT159" s="114">
        <v>72.537117813032992</v>
      </c>
      <c r="AU159" s="115">
        <v>64.124944359659949</v>
      </c>
      <c r="AV159" s="106">
        <v>701.85060360920966</v>
      </c>
      <c r="AW159" s="107">
        <v>542.41853038788634</v>
      </c>
      <c r="AX159" s="151"/>
      <c r="AZ159"/>
      <c r="BA159"/>
      <c r="BB159"/>
    </row>
    <row r="160" spans="1:54" ht="15.6" customHeight="1" x14ac:dyDescent="0.2">
      <c r="A160" s="1">
        <v>483</v>
      </c>
      <c r="B160" s="39" t="s">
        <v>208</v>
      </c>
      <c r="C160" s="146">
        <v>1067</v>
      </c>
      <c r="D160" s="160">
        <v>22.5</v>
      </c>
      <c r="E160" s="35">
        <v>2053.7319119025306</v>
      </c>
      <c r="F160" s="34">
        <v>4903.4676663542641</v>
      </c>
      <c r="G160" s="35">
        <v>9567.7365604498591</v>
      </c>
      <c r="H160" s="34">
        <v>12385.192127460168</v>
      </c>
      <c r="I160" s="35">
        <v>21.465180389602693</v>
      </c>
      <c r="J160" s="34">
        <v>39.591373439273553</v>
      </c>
      <c r="K160" s="35">
        <v>-7514.0046485473285</v>
      </c>
      <c r="L160" s="34">
        <v>-7492.9709465791939</v>
      </c>
      <c r="M160" s="123">
        <v>2766.290581068416</v>
      </c>
      <c r="N160" s="35">
        <v>4421.1030927835054</v>
      </c>
      <c r="O160" s="34">
        <v>4420.8059981255856</v>
      </c>
      <c r="P160" s="35">
        <v>7187.3936738519214</v>
      </c>
      <c r="Q160" s="34">
        <v>7186.5042174320524</v>
      </c>
      <c r="R160" s="130">
        <v>-307.99658856607311</v>
      </c>
      <c r="S160" s="34">
        <v>-295.22024367385194</v>
      </c>
      <c r="T160" s="35">
        <v>360.02284910965324</v>
      </c>
      <c r="U160" s="34">
        <v>512.65229615745079</v>
      </c>
      <c r="V160" s="35">
        <v>-85.549178150152798</v>
      </c>
      <c r="W160" s="34">
        <v>-57.586837294332724</v>
      </c>
      <c r="X160" s="35">
        <v>-668.01943767572629</v>
      </c>
      <c r="Y160" s="34">
        <v>-807.87253983130267</v>
      </c>
      <c r="Z160" s="90">
        <v>74.601865042174325</v>
      </c>
      <c r="AA160" s="91">
        <v>1015.9325210871602</v>
      </c>
      <c r="AB160" s="90">
        <v>-412.85373816318776</v>
      </c>
      <c r="AC160" s="91">
        <v>-29.059040590405903</v>
      </c>
      <c r="AD160" s="90">
        <v>-365.92835051546393</v>
      </c>
      <c r="AE160" s="91">
        <v>-1278.3505154639174</v>
      </c>
      <c r="AF160" s="96">
        <v>-0.71848344622406224</v>
      </c>
      <c r="AG160" s="97">
        <v>-0.36881268197994177</v>
      </c>
      <c r="AH160" s="90">
        <v>2683.28305529522</v>
      </c>
      <c r="AI160" s="91">
        <v>2903.4676663542641</v>
      </c>
      <c r="AJ160" s="90">
        <v>96.85118767937098</v>
      </c>
      <c r="AK160" s="91">
        <v>76.12049814877146</v>
      </c>
      <c r="AL160" s="106">
        <v>3036.9418931583882</v>
      </c>
      <c r="AM160" s="107">
        <v>5568.8847235238991</v>
      </c>
      <c r="AN160" s="106">
        <v>3036.9418931583882</v>
      </c>
      <c r="AO160" s="107">
        <v>5638.7188378631681</v>
      </c>
      <c r="AP160" s="106">
        <v>61.621686972820989</v>
      </c>
      <c r="AQ160" s="107">
        <v>54.35801312089972</v>
      </c>
      <c r="AR160" s="122">
        <v>51.074798296327941</v>
      </c>
      <c r="AS160" s="115">
        <v>37.749338671623647</v>
      </c>
      <c r="AT160" s="114">
        <v>51.850438136600779</v>
      </c>
      <c r="AU160" s="115">
        <v>66.100775193798455</v>
      </c>
      <c r="AV160" s="106">
        <v>1086.7573008434865</v>
      </c>
      <c r="AW160" s="107">
        <v>901.593252108716</v>
      </c>
      <c r="AX160" s="151"/>
      <c r="AZ160"/>
      <c r="BA160"/>
      <c r="BB160"/>
    </row>
    <row r="161" spans="1:54" ht="15.6" customHeight="1" x14ac:dyDescent="0.2">
      <c r="A161" s="1">
        <v>484</v>
      </c>
      <c r="B161" s="39" t="s">
        <v>209</v>
      </c>
      <c r="C161" s="146">
        <v>2967</v>
      </c>
      <c r="D161" s="160">
        <v>20.5</v>
      </c>
      <c r="E161" s="35">
        <v>1494.8604752275025</v>
      </c>
      <c r="F161" s="34">
        <v>4217.4727671048195</v>
      </c>
      <c r="G161" s="35">
        <v>9360.6703572632287</v>
      </c>
      <c r="H161" s="34">
        <v>12144.215719582069</v>
      </c>
      <c r="I161" s="35">
        <v>15.969587841191254</v>
      </c>
      <c r="J161" s="34">
        <v>34.728243177567329</v>
      </c>
      <c r="K161" s="35">
        <v>-7865.8098820357272</v>
      </c>
      <c r="L161" s="34">
        <v>-7928.6301482979434</v>
      </c>
      <c r="M161" s="123">
        <v>4261.8980283114252</v>
      </c>
      <c r="N161" s="35">
        <v>3823.6262217728345</v>
      </c>
      <c r="O161" s="34">
        <v>4007.4181934614085</v>
      </c>
      <c r="P161" s="35">
        <v>8085.5242500842596</v>
      </c>
      <c r="Q161" s="34">
        <v>8269.3162217728332</v>
      </c>
      <c r="R161" s="130">
        <v>275.45287158746208</v>
      </c>
      <c r="S161" s="34">
        <v>385.31829457364336</v>
      </c>
      <c r="T161" s="35">
        <v>423.81593528816984</v>
      </c>
      <c r="U161" s="34">
        <v>557.35676103808566</v>
      </c>
      <c r="V161" s="35">
        <v>64.993514554890524</v>
      </c>
      <c r="W161" s="34">
        <v>69.133151602212934</v>
      </c>
      <c r="X161" s="35">
        <v>-148.36306370070778</v>
      </c>
      <c r="Y161" s="34">
        <v>-172.03846646444219</v>
      </c>
      <c r="Z161" s="90">
        <v>548.80454668014829</v>
      </c>
      <c r="AA161" s="91">
        <v>769.03501516683525</v>
      </c>
      <c r="AB161" s="90">
        <v>50.191433954719081</v>
      </c>
      <c r="AC161" s="91">
        <v>50.104128807457748</v>
      </c>
      <c r="AD161" s="90">
        <v>-250.14451634647793</v>
      </c>
      <c r="AE161" s="91">
        <v>-355.44907313784967</v>
      </c>
      <c r="AF161" s="96">
        <v>2.5384660882213477</v>
      </c>
      <c r="AG161" s="97">
        <v>2.1417380393142316</v>
      </c>
      <c r="AH161" s="90">
        <v>1021.2360835861139</v>
      </c>
      <c r="AI161" s="91">
        <v>1365.0652342433434</v>
      </c>
      <c r="AJ161" s="90">
        <v>37.224588041282964</v>
      </c>
      <c r="AK161" s="91">
        <v>37.980441540736287</v>
      </c>
      <c r="AL161" s="106">
        <v>851.08897876643073</v>
      </c>
      <c r="AM161" s="107">
        <v>1410.0759420289855</v>
      </c>
      <c r="AN161" s="106">
        <v>857.1040916750926</v>
      </c>
      <c r="AO161" s="107">
        <v>1526.7612268284461</v>
      </c>
      <c r="AP161" s="106">
        <v>38.352885069093361</v>
      </c>
      <c r="AQ161" s="107">
        <v>0</v>
      </c>
      <c r="AR161" s="122">
        <v>77.238292728254436</v>
      </c>
      <c r="AS161" s="115">
        <v>67.416624841362378</v>
      </c>
      <c r="AT161" s="114">
        <v>21.648992469990894</v>
      </c>
      <c r="AU161" s="115">
        <v>26.790661555411759</v>
      </c>
      <c r="AV161" s="106">
        <v>2378.9376171216722</v>
      </c>
      <c r="AW161" s="107">
        <v>1832.3361139197846</v>
      </c>
      <c r="AX161" s="151"/>
      <c r="AZ161"/>
      <c r="BA161"/>
      <c r="BB161"/>
    </row>
    <row r="162" spans="1:54" ht="15.6" customHeight="1" x14ac:dyDescent="0.2">
      <c r="A162" s="1">
        <v>489</v>
      </c>
      <c r="B162" s="38" t="s">
        <v>210</v>
      </c>
      <c r="C162" s="146">
        <v>1791</v>
      </c>
      <c r="D162" s="160">
        <v>21.499999999999996</v>
      </c>
      <c r="E162" s="35">
        <v>2268.1532551647124</v>
      </c>
      <c r="F162" s="34">
        <v>8108.0518648799552</v>
      </c>
      <c r="G162" s="35">
        <v>10698.647325516471</v>
      </c>
      <c r="H162" s="34">
        <v>16341.481446119486</v>
      </c>
      <c r="I162" s="35">
        <v>21.200374086125123</v>
      </c>
      <c r="J162" s="34">
        <v>49.616382037415136</v>
      </c>
      <c r="K162" s="35">
        <v>-8430.4940703517586</v>
      </c>
      <c r="L162" s="34">
        <v>-8233.8447347850361</v>
      </c>
      <c r="M162" s="123">
        <v>3743.269201563372</v>
      </c>
      <c r="N162" s="35">
        <v>4714.6046901172531</v>
      </c>
      <c r="O162" s="34">
        <v>4763.4104522613061</v>
      </c>
      <c r="P162" s="35">
        <v>8457.8738916806251</v>
      </c>
      <c r="Q162" s="34">
        <v>8506.6796538246781</v>
      </c>
      <c r="R162" s="130">
        <v>44.181155778894471</v>
      </c>
      <c r="S162" s="34">
        <v>289.38077610273587</v>
      </c>
      <c r="T162" s="35">
        <v>542.49126744835291</v>
      </c>
      <c r="U162" s="34">
        <v>859.80533221663882</v>
      </c>
      <c r="V162" s="35">
        <v>8.1441229435275062</v>
      </c>
      <c r="W162" s="34">
        <v>33.65654587843644</v>
      </c>
      <c r="X162" s="35">
        <v>-498.31011166945842</v>
      </c>
      <c r="Y162" s="34">
        <v>-570.4245561139029</v>
      </c>
      <c r="Z162" s="90">
        <v>223.28319932998326</v>
      </c>
      <c r="AA162" s="91">
        <v>811.96199329983244</v>
      </c>
      <c r="AB162" s="90">
        <v>19.787048874017842</v>
      </c>
      <c r="AC162" s="91">
        <v>35.639694775205633</v>
      </c>
      <c r="AD162" s="90">
        <v>-294.51510329424906</v>
      </c>
      <c r="AE162" s="91">
        <v>-317.13398101619202</v>
      </c>
      <c r="AF162" s="96">
        <v>0.11367394288186633</v>
      </c>
      <c r="AG162" s="97">
        <v>0.38636566143847667</v>
      </c>
      <c r="AH162" s="90">
        <v>1220.3979006141822</v>
      </c>
      <c r="AI162" s="91">
        <v>2491.2182300390841</v>
      </c>
      <c r="AJ162" s="90">
        <v>39.478007303089093</v>
      </c>
      <c r="AK162" s="91">
        <v>52.658541272987861</v>
      </c>
      <c r="AL162" s="106">
        <v>4291.6002233389172</v>
      </c>
      <c r="AM162" s="107">
        <v>6353.9802233389164</v>
      </c>
      <c r="AN162" s="106">
        <v>4305.6455108877726</v>
      </c>
      <c r="AO162" s="107">
        <v>6467.9550139586818</v>
      </c>
      <c r="AP162" s="106">
        <v>112.84362367392518</v>
      </c>
      <c r="AQ162" s="107">
        <v>0</v>
      </c>
      <c r="AR162" s="122">
        <v>62.051741116546168</v>
      </c>
      <c r="AS162" s="115">
        <v>50.492497708057392</v>
      </c>
      <c r="AT162" s="114">
        <v>49.167897386575966</v>
      </c>
      <c r="AU162" s="115">
        <v>49.562866437188994</v>
      </c>
      <c r="AV162" s="106">
        <v>4116.8804578447789</v>
      </c>
      <c r="AW162" s="107">
        <v>2705.4694249022891</v>
      </c>
      <c r="AX162" s="151"/>
      <c r="AZ162"/>
      <c r="BA162"/>
      <c r="BB162"/>
    </row>
    <row r="163" spans="1:54" ht="15.6" customHeight="1" x14ac:dyDescent="0.2">
      <c r="A163" s="1">
        <v>491</v>
      </c>
      <c r="B163" s="38" t="s">
        <v>211</v>
      </c>
      <c r="C163" s="146">
        <v>51980</v>
      </c>
      <c r="D163" s="160">
        <v>22</v>
      </c>
      <c r="E163" s="35">
        <v>1542.3000650250094</v>
      </c>
      <c r="F163" s="34">
        <v>6289.4971435167372</v>
      </c>
      <c r="G163" s="35">
        <v>8481.0511337052722</v>
      </c>
      <c r="H163" s="34">
        <v>12728.980373605234</v>
      </c>
      <c r="I163" s="35">
        <v>18.185246624626785</v>
      </c>
      <c r="J163" s="34">
        <v>49.410847993438772</v>
      </c>
      <c r="K163" s="35">
        <v>-6925.8679486340907</v>
      </c>
      <c r="L163" s="34">
        <v>-6428.5235657945359</v>
      </c>
      <c r="M163" s="123">
        <v>4731.3733055021157</v>
      </c>
      <c r="N163" s="35">
        <v>2614.4574836475567</v>
      </c>
      <c r="O163" s="34">
        <v>3156.4995959984608</v>
      </c>
      <c r="P163" s="35">
        <v>7345.8307891496725</v>
      </c>
      <c r="Q163" s="34">
        <v>7841.8236398614854</v>
      </c>
      <c r="R163" s="130">
        <v>483.16975990765684</v>
      </c>
      <c r="S163" s="34">
        <v>1324.4062466333205</v>
      </c>
      <c r="T163" s="35">
        <v>473.10144940361675</v>
      </c>
      <c r="U163" s="34">
        <v>1060.6845827241245</v>
      </c>
      <c r="V163" s="35">
        <v>102.12815042455101</v>
      </c>
      <c r="W163" s="34">
        <v>124.86334469309315</v>
      </c>
      <c r="X163" s="35">
        <v>-150.19832320123123</v>
      </c>
      <c r="Y163" s="34">
        <v>108.13527356675644</v>
      </c>
      <c r="Z163" s="90">
        <v>554.75407348980377</v>
      </c>
      <c r="AA163" s="91">
        <v>1237.6960509811465</v>
      </c>
      <c r="AB163" s="90">
        <v>87.096207670575552</v>
      </c>
      <c r="AC163" s="91">
        <v>107.00577460705615</v>
      </c>
      <c r="AD163" s="90">
        <v>-62.434697768372445</v>
      </c>
      <c r="AE163" s="91">
        <v>-49.000728741823778</v>
      </c>
      <c r="AF163" s="96">
        <v>0.65171141517855646</v>
      </c>
      <c r="AG163" s="97">
        <v>0.92145190174232883</v>
      </c>
      <c r="AH163" s="90">
        <v>622.03273797614463</v>
      </c>
      <c r="AI163" s="91">
        <v>1413.3430330896499</v>
      </c>
      <c r="AJ163" s="90">
        <v>22.76587358279123</v>
      </c>
      <c r="AK163" s="91">
        <v>33.567871303393595</v>
      </c>
      <c r="AL163" s="106">
        <v>6166.8252500961908</v>
      </c>
      <c r="AM163" s="107">
        <v>11579.042287225857</v>
      </c>
      <c r="AN163" s="106">
        <v>6329.1567070026931</v>
      </c>
      <c r="AO163" s="107">
        <v>11929.919776644863</v>
      </c>
      <c r="AP163" s="106">
        <v>848.6598089649865</v>
      </c>
      <c r="AQ163" s="107">
        <v>26.921902077722201</v>
      </c>
      <c r="AR163" s="122">
        <v>30.075012726476775</v>
      </c>
      <c r="AS163" s="115">
        <v>25.520716585574419</v>
      </c>
      <c r="AT163" s="114">
        <v>84.084767823414694</v>
      </c>
      <c r="AU163" s="115">
        <v>102.58322115657759</v>
      </c>
      <c r="AV163" s="106">
        <v>-784.5409453636014</v>
      </c>
      <c r="AW163" s="107">
        <v>683.86318314736445</v>
      </c>
      <c r="AX163" s="151"/>
      <c r="AZ163"/>
      <c r="BA163"/>
      <c r="BB163" s="240"/>
    </row>
    <row r="164" spans="1:54" ht="15.6" customHeight="1" x14ac:dyDescent="0.2">
      <c r="A164" s="1">
        <v>494</v>
      </c>
      <c r="B164" s="38" t="s">
        <v>212</v>
      </c>
      <c r="C164" s="146">
        <v>8882</v>
      </c>
      <c r="D164" s="160">
        <v>22</v>
      </c>
      <c r="E164" s="35">
        <v>1584.903668092772</v>
      </c>
      <c r="F164" s="34">
        <v>3960.8250810628233</v>
      </c>
      <c r="G164" s="35">
        <v>8330.2939506867824</v>
      </c>
      <c r="H164" s="34">
        <v>10936.586045935601</v>
      </c>
      <c r="I164" s="35">
        <v>19.025783213353549</v>
      </c>
      <c r="J164" s="34">
        <v>36.216284171556424</v>
      </c>
      <c r="K164" s="35">
        <v>-6737.4179058770551</v>
      </c>
      <c r="L164" s="34">
        <v>-6981.7508455302859</v>
      </c>
      <c r="M164" s="123">
        <v>3935.3506496284617</v>
      </c>
      <c r="N164" s="35">
        <v>3263.1770997523081</v>
      </c>
      <c r="O164" s="34">
        <v>3580.6589653231254</v>
      </c>
      <c r="P164" s="35">
        <v>7198.5277493807698</v>
      </c>
      <c r="Q164" s="34">
        <v>7516.0096149515875</v>
      </c>
      <c r="R164" s="130">
        <v>444.2871222697591</v>
      </c>
      <c r="S164" s="34">
        <v>500.430725061923</v>
      </c>
      <c r="T164" s="35">
        <v>446.17042670569691</v>
      </c>
      <c r="U164" s="34">
        <v>623.00089732042329</v>
      </c>
      <c r="V164" s="35">
        <v>99.57789572701104</v>
      </c>
      <c r="W164" s="34">
        <v>80.325843383904513</v>
      </c>
      <c r="X164" s="35">
        <v>-1.8833044359378517</v>
      </c>
      <c r="Y164" s="34">
        <v>-122.57017113262779</v>
      </c>
      <c r="Z164" s="90">
        <v>587.72085115964865</v>
      </c>
      <c r="AA164" s="91">
        <v>1364.7409265931096</v>
      </c>
      <c r="AB164" s="90">
        <v>75.594922554325507</v>
      </c>
      <c r="AC164" s="91">
        <v>36.668551174117738</v>
      </c>
      <c r="AD164" s="90">
        <v>-116.03130713803196</v>
      </c>
      <c r="AE164" s="91">
        <v>-825.53427381220445</v>
      </c>
      <c r="AF164" s="96">
        <v>0.61019864494737941</v>
      </c>
      <c r="AG164" s="97">
        <v>0.52243824679875195</v>
      </c>
      <c r="AH164" s="90">
        <v>351.81718757036703</v>
      </c>
      <c r="AI164" s="91">
        <v>744.96922765142983</v>
      </c>
      <c r="AJ164" s="90">
        <v>12.70523107389088</v>
      </c>
      <c r="AK164" s="91">
        <v>20.064308079877367</v>
      </c>
      <c r="AL164" s="106">
        <v>5983.0780781355552</v>
      </c>
      <c r="AM164" s="107">
        <v>7935.2275275838783</v>
      </c>
      <c r="AN164" s="106">
        <v>6707.1130522404865</v>
      </c>
      <c r="AO164" s="107">
        <v>8710.2826795766723</v>
      </c>
      <c r="AP164" s="106">
        <v>5.6293627561360058</v>
      </c>
      <c r="AQ164" s="107">
        <v>5.7023598288673725</v>
      </c>
      <c r="AR164" s="122">
        <v>29.477446596104791</v>
      </c>
      <c r="AS164" s="115">
        <v>23.564167136706558</v>
      </c>
      <c r="AT164" s="114">
        <v>80.544313260087165</v>
      </c>
      <c r="AU164" s="115">
        <v>86.246595408676399</v>
      </c>
      <c r="AV164" s="106">
        <v>-95.610508894393135</v>
      </c>
      <c r="AW164" s="107">
        <v>-80.205057419500122</v>
      </c>
      <c r="AX164" s="151"/>
      <c r="AZ164"/>
      <c r="BA164"/>
      <c r="BB164"/>
    </row>
    <row r="165" spans="1:54" ht="15.6" customHeight="1" x14ac:dyDescent="0.2">
      <c r="A165" s="1">
        <v>495</v>
      </c>
      <c r="B165" s="38" t="s">
        <v>213</v>
      </c>
      <c r="C165" s="146">
        <v>1477</v>
      </c>
      <c r="D165" s="160">
        <v>22.000000000000004</v>
      </c>
      <c r="E165" s="35">
        <v>1468.8374678402165</v>
      </c>
      <c r="F165" s="34">
        <v>4948.7654908598506</v>
      </c>
      <c r="G165" s="35">
        <v>9776.5605348679765</v>
      </c>
      <c r="H165" s="34">
        <v>12745.109160460393</v>
      </c>
      <c r="I165" s="35">
        <v>15.024071733628885</v>
      </c>
      <c r="J165" s="34">
        <v>38.828741508253081</v>
      </c>
      <c r="K165" s="35">
        <v>-8307.7230670277586</v>
      </c>
      <c r="L165" s="34">
        <v>-7796.3177928232908</v>
      </c>
      <c r="M165" s="123">
        <v>4459.4205687203794</v>
      </c>
      <c r="N165" s="35">
        <v>4052.3920108327693</v>
      </c>
      <c r="O165" s="34">
        <v>4052.3920108327693</v>
      </c>
      <c r="P165" s="35">
        <v>8511.8125795531487</v>
      </c>
      <c r="Q165" s="34">
        <v>8511.8125795531487</v>
      </c>
      <c r="R165" s="130">
        <v>207.60197698036561</v>
      </c>
      <c r="S165" s="34">
        <v>668.07335815842919</v>
      </c>
      <c r="T165" s="35">
        <v>266.73802979011509</v>
      </c>
      <c r="U165" s="34">
        <v>621.9193906567366</v>
      </c>
      <c r="V165" s="35">
        <v>77.82991317125601</v>
      </c>
      <c r="W165" s="34">
        <v>107.42121377707082</v>
      </c>
      <c r="X165" s="35">
        <v>-59.136052809749494</v>
      </c>
      <c r="Y165" s="34">
        <v>90.943168584969527</v>
      </c>
      <c r="Z165" s="90">
        <v>188.39344617467839</v>
      </c>
      <c r="AA165" s="91">
        <v>920.94</v>
      </c>
      <c r="AB165" s="90">
        <v>110.19596551563534</v>
      </c>
      <c r="AC165" s="91">
        <v>72.542549803291109</v>
      </c>
      <c r="AD165" s="90">
        <v>201.31020988490181</v>
      </c>
      <c r="AE165" s="91">
        <v>21.959763033175356</v>
      </c>
      <c r="AF165" s="96">
        <v>25196.408381265406</v>
      </c>
      <c r="AG165" s="97">
        <v>1.1868779380762375</v>
      </c>
      <c r="AH165" s="90">
        <v>286.53538930264051</v>
      </c>
      <c r="AI165" s="91">
        <v>860.39778605280981</v>
      </c>
      <c r="AJ165" s="90">
        <v>10.48268120938242</v>
      </c>
      <c r="AK165" s="91">
        <v>22.464705587687039</v>
      </c>
      <c r="AL165" s="106">
        <v>0</v>
      </c>
      <c r="AM165" s="107">
        <v>4431.3975558564662</v>
      </c>
      <c r="AN165" s="106">
        <v>0</v>
      </c>
      <c r="AO165" s="107">
        <v>4440.135605958023</v>
      </c>
      <c r="AP165" s="106">
        <v>13.902545700744755</v>
      </c>
      <c r="AQ165" s="107">
        <v>0</v>
      </c>
      <c r="AR165" s="122">
        <v>64.74012551338356</v>
      </c>
      <c r="AS165" s="115">
        <v>39.037764020797013</v>
      </c>
      <c r="AT165" s="114">
        <v>11.086252183958516</v>
      </c>
      <c r="AU165" s="115">
        <v>47.43339828284374</v>
      </c>
      <c r="AV165" s="106">
        <v>-73.843852403520643</v>
      </c>
      <c r="AW165" s="107">
        <v>690.02962085308059</v>
      </c>
      <c r="AX165" s="151"/>
      <c r="AZ165"/>
      <c r="BA165"/>
      <c r="BB165"/>
    </row>
    <row r="166" spans="1:54" ht="15.6" customHeight="1" x14ac:dyDescent="0.2">
      <c r="A166" s="1">
        <v>498</v>
      </c>
      <c r="B166" s="38" t="s">
        <v>214</v>
      </c>
      <c r="C166" s="146">
        <v>2281</v>
      </c>
      <c r="D166" s="160">
        <v>21.5</v>
      </c>
      <c r="E166" s="35">
        <v>1705.5209469530907</v>
      </c>
      <c r="F166" s="34">
        <v>4108.9352520824204</v>
      </c>
      <c r="G166" s="35">
        <v>10063.697803594916</v>
      </c>
      <c r="H166" s="34">
        <v>12633.404252520824</v>
      </c>
      <c r="I166" s="35">
        <v>16.947259151043379</v>
      </c>
      <c r="J166" s="34">
        <v>32.524370865932973</v>
      </c>
      <c r="K166" s="35">
        <v>-8358.1768566418232</v>
      </c>
      <c r="L166" s="34">
        <v>-8524.4690004384047</v>
      </c>
      <c r="M166" s="123">
        <v>4833.6706313020613</v>
      </c>
      <c r="N166" s="35">
        <v>4539.6729504603245</v>
      </c>
      <c r="O166" s="34">
        <v>4888.7812932924162</v>
      </c>
      <c r="P166" s="35">
        <v>9373.3435817623849</v>
      </c>
      <c r="Q166" s="34">
        <v>9722.4519245944775</v>
      </c>
      <c r="R166" s="130">
        <v>1111.2603244191143</v>
      </c>
      <c r="S166" s="34">
        <v>1281.3998114861904</v>
      </c>
      <c r="T166" s="35">
        <v>376.51777290661994</v>
      </c>
      <c r="U166" s="34">
        <v>530.99059184568171</v>
      </c>
      <c r="V166" s="35">
        <v>295.14153232142849</v>
      </c>
      <c r="W166" s="34">
        <v>241.32250762337333</v>
      </c>
      <c r="X166" s="35">
        <v>734.74255151249452</v>
      </c>
      <c r="Y166" s="34">
        <v>750.49459447610695</v>
      </c>
      <c r="Z166" s="90">
        <v>422.81609381850069</v>
      </c>
      <c r="AA166" s="91">
        <v>953.07945199473932</v>
      </c>
      <c r="AB166" s="90">
        <v>262.82356340393642</v>
      </c>
      <c r="AC166" s="91">
        <v>134.44837246299832</v>
      </c>
      <c r="AD166" s="90">
        <v>697.76765015344142</v>
      </c>
      <c r="AE166" s="91">
        <v>325.00033318719858</v>
      </c>
      <c r="AF166" s="96">
        <v>3.8943123676493308</v>
      </c>
      <c r="AG166" s="97">
        <v>2.5574087016572538</v>
      </c>
      <c r="AH166" s="90">
        <v>147.2356817185445</v>
      </c>
      <c r="AI166" s="91">
        <v>635.80315651030253</v>
      </c>
      <c r="AJ166" s="90">
        <v>4.9281946945623369</v>
      </c>
      <c r="AK166" s="91">
        <v>16.426398197152253</v>
      </c>
      <c r="AL166" s="106">
        <v>2211.7492327926348</v>
      </c>
      <c r="AM166" s="107">
        <v>3892.3320824199914</v>
      </c>
      <c r="AN166" s="106">
        <v>4310.576501534415</v>
      </c>
      <c r="AO166" s="107">
        <v>6053.2772818939065</v>
      </c>
      <c r="AP166" s="106">
        <v>24.255243314335818</v>
      </c>
      <c r="AQ166" s="107">
        <v>1.7536168347216134E-5</v>
      </c>
      <c r="AR166" s="122">
        <v>44.137203514358006</v>
      </c>
      <c r="AS166" s="115">
        <v>33.975294966231282</v>
      </c>
      <c r="AT166" s="114">
        <v>34.248652554084423</v>
      </c>
      <c r="AU166" s="115">
        <v>44.038160301724844</v>
      </c>
      <c r="AV166" s="106">
        <v>1548.3149013590532</v>
      </c>
      <c r="AW166" s="107">
        <v>1899.8611793073212</v>
      </c>
      <c r="AX166" s="151"/>
      <c r="AZ166"/>
      <c r="BA166"/>
      <c r="BB166"/>
    </row>
    <row r="167" spans="1:54" ht="15.6" customHeight="1" x14ac:dyDescent="0.2">
      <c r="A167" s="1">
        <v>499</v>
      </c>
      <c r="B167" s="38" t="s">
        <v>215</v>
      </c>
      <c r="C167" s="146">
        <v>19662</v>
      </c>
      <c r="D167" s="160">
        <v>20.75</v>
      </c>
      <c r="E167" s="35">
        <v>1023.9804058590173</v>
      </c>
      <c r="F167" s="34">
        <v>5342.5394496999288</v>
      </c>
      <c r="G167" s="35">
        <v>7212.9329122164572</v>
      </c>
      <c r="H167" s="34">
        <v>11428.134967449903</v>
      </c>
      <c r="I167" s="35">
        <v>14.196449881361215</v>
      </c>
      <c r="J167" s="34">
        <v>46.749005545671061</v>
      </c>
      <c r="K167" s="35">
        <v>-6166.6678583053608</v>
      </c>
      <c r="L167" s="34">
        <v>-6075.8465512155426</v>
      </c>
      <c r="M167" s="123">
        <v>4520.1108722408708</v>
      </c>
      <c r="N167" s="35">
        <v>2212.532956972841</v>
      </c>
      <c r="O167" s="34">
        <v>2212.532956972841</v>
      </c>
      <c r="P167" s="35">
        <v>6732.6438292137118</v>
      </c>
      <c r="Q167" s="34">
        <v>6730.3783674092156</v>
      </c>
      <c r="R167" s="130">
        <v>559.45665496897573</v>
      </c>
      <c r="S167" s="34">
        <v>647.39938917709287</v>
      </c>
      <c r="T167" s="35">
        <v>480.03613416742957</v>
      </c>
      <c r="U167" s="34">
        <v>574.45522479910494</v>
      </c>
      <c r="V167" s="35">
        <v>116.54469635692995</v>
      </c>
      <c r="W167" s="34">
        <v>112.69797213586099</v>
      </c>
      <c r="X167" s="35">
        <v>79.420520801546132</v>
      </c>
      <c r="Y167" s="34">
        <v>72.944164377987988</v>
      </c>
      <c r="Z167" s="90">
        <v>753.55964601769915</v>
      </c>
      <c r="AA167" s="91">
        <v>1002.5751698708167</v>
      </c>
      <c r="AB167" s="90">
        <v>74.241854367535439</v>
      </c>
      <c r="AC167" s="91">
        <v>64.57365079772633</v>
      </c>
      <c r="AD167" s="90">
        <v>-156.71253433018003</v>
      </c>
      <c r="AE167" s="91">
        <v>-317.41808717322755</v>
      </c>
      <c r="AF167" s="96">
        <v>0.99921725334417211</v>
      </c>
      <c r="AG167" s="97">
        <v>0.87530712203825856</v>
      </c>
      <c r="AH167" s="90">
        <v>235.33971976401182</v>
      </c>
      <c r="AI167" s="91">
        <v>367.267107618757</v>
      </c>
      <c r="AJ167" s="90">
        <v>9.7836408244133128</v>
      </c>
      <c r="AK167" s="91">
        <v>10.033639188534281</v>
      </c>
      <c r="AL167" s="106">
        <v>4479.2712847116263</v>
      </c>
      <c r="AM167" s="107">
        <v>5947.6785672871529</v>
      </c>
      <c r="AN167" s="106">
        <v>4624.1381853321127</v>
      </c>
      <c r="AO167" s="107">
        <v>7445.3565247685892</v>
      </c>
      <c r="AP167" s="106">
        <v>46.832529244227437</v>
      </c>
      <c r="AQ167" s="107">
        <v>19.915302105584374</v>
      </c>
      <c r="AR167" s="122">
        <v>33.359038385846681</v>
      </c>
      <c r="AS167" s="115">
        <v>28.87590293766802</v>
      </c>
      <c r="AT167" s="114">
        <v>77.259954989698812</v>
      </c>
      <c r="AU167" s="115">
        <v>68.208993859680092</v>
      </c>
      <c r="AV167" s="106">
        <v>650.64167327840505</v>
      </c>
      <c r="AW167" s="107">
        <v>851.18424270165804</v>
      </c>
      <c r="AX167" s="151"/>
      <c r="AZ167"/>
      <c r="BA167"/>
      <c r="BB167"/>
    </row>
    <row r="168" spans="1:54" ht="15.6" customHeight="1" x14ac:dyDescent="0.2">
      <c r="A168" s="1">
        <v>500</v>
      </c>
      <c r="B168" s="38" t="s">
        <v>216</v>
      </c>
      <c r="C168" s="146">
        <v>10486</v>
      </c>
      <c r="D168" s="160">
        <v>19.5</v>
      </c>
      <c r="E168" s="35">
        <v>914.08052832347892</v>
      </c>
      <c r="F168" s="34">
        <v>2833.6707514781615</v>
      </c>
      <c r="G168" s="35">
        <v>6275.8072506198741</v>
      </c>
      <c r="H168" s="34">
        <v>8258.2570341407591</v>
      </c>
      <c r="I168" s="35">
        <v>14.565146630868774</v>
      </c>
      <c r="J168" s="34">
        <v>34.313181822306824</v>
      </c>
      <c r="K168" s="35">
        <v>-5330.6947005531183</v>
      </c>
      <c r="L168" s="34">
        <v>-5436.1115973679189</v>
      </c>
      <c r="M168" s="123">
        <v>4482.2992513827967</v>
      </c>
      <c r="N168" s="35">
        <v>1401.7634941827198</v>
      </c>
      <c r="O168" s="34">
        <v>1693.1128161357999</v>
      </c>
      <c r="P168" s="35">
        <v>5884.0627455655158</v>
      </c>
      <c r="Q168" s="34">
        <v>6175.4120675185959</v>
      </c>
      <c r="R168" s="130">
        <v>557.04242132366971</v>
      </c>
      <c r="S168" s="34">
        <v>725.12670131604045</v>
      </c>
      <c r="T168" s="35">
        <v>398.89855521647911</v>
      </c>
      <c r="U168" s="34">
        <v>767.86336448598138</v>
      </c>
      <c r="V168" s="35">
        <v>139.64513384145175</v>
      </c>
      <c r="W168" s="34">
        <v>94.434340125270936</v>
      </c>
      <c r="X168" s="35">
        <v>158.14386610719055</v>
      </c>
      <c r="Y168" s="34">
        <v>-24.16149914171276</v>
      </c>
      <c r="Z168" s="90">
        <v>660.24016116727068</v>
      </c>
      <c r="AA168" s="91">
        <v>744.04757009345792</v>
      </c>
      <c r="AB168" s="90">
        <v>84.369666386068872</v>
      </c>
      <c r="AC168" s="91">
        <v>97.457035069002245</v>
      </c>
      <c r="AD168" s="90">
        <v>-237.18010299446883</v>
      </c>
      <c r="AE168" s="91">
        <v>25.302622544344839</v>
      </c>
      <c r="AF168" s="96">
        <v>3.1529912877559481</v>
      </c>
      <c r="AG168" s="97">
        <v>1.4603761115620915</v>
      </c>
      <c r="AH168" s="90">
        <v>156.65904634751098</v>
      </c>
      <c r="AI168" s="91">
        <v>330.36957467098989</v>
      </c>
      <c r="AJ168" s="90">
        <v>8.1683979239548208</v>
      </c>
      <c r="AK168" s="91">
        <v>13.012645741451831</v>
      </c>
      <c r="AL168" s="106">
        <v>1364.1509765401488</v>
      </c>
      <c r="AM168" s="107">
        <v>3886.2876959755868</v>
      </c>
      <c r="AN168" s="106">
        <v>3193.2764772077057</v>
      </c>
      <c r="AO168" s="107">
        <v>5932.9854835018123</v>
      </c>
      <c r="AP168" s="106">
        <v>29.359453557123782</v>
      </c>
      <c r="AQ168" s="107">
        <v>3.5968262445164982</v>
      </c>
      <c r="AR168" s="122">
        <v>56.516920665404882</v>
      </c>
      <c r="AS168" s="115">
        <v>35.726091071408547</v>
      </c>
      <c r="AT168" s="114">
        <v>40.710066684649917</v>
      </c>
      <c r="AU168" s="115">
        <v>63.274774070475772</v>
      </c>
      <c r="AV168" s="106">
        <v>1271.5528247186728</v>
      </c>
      <c r="AW168" s="107">
        <v>1158.8149694831202</v>
      </c>
      <c r="AX168" s="151"/>
      <c r="AZ168"/>
      <c r="BA168"/>
      <c r="BB168"/>
    </row>
    <row r="169" spans="1:54" ht="15.6" customHeight="1" x14ac:dyDescent="0.2">
      <c r="A169" s="1">
        <v>503</v>
      </c>
      <c r="B169" s="38" t="s">
        <v>217</v>
      </c>
      <c r="C169" s="146">
        <v>7539</v>
      </c>
      <c r="D169" s="160">
        <v>21.25</v>
      </c>
      <c r="E169" s="35">
        <v>710.37319007825977</v>
      </c>
      <c r="F169" s="34">
        <v>5888.2075049741352</v>
      </c>
      <c r="G169" s="35">
        <v>7006.4018702745725</v>
      </c>
      <c r="H169" s="34">
        <v>12003.231150019896</v>
      </c>
      <c r="I169" s="35">
        <v>10.138915854828365</v>
      </c>
      <c r="J169" s="34">
        <v>49.055187152372504</v>
      </c>
      <c r="K169" s="35">
        <v>-6296.0286801963121</v>
      </c>
      <c r="L169" s="34">
        <v>-6119.6832564000533</v>
      </c>
      <c r="M169" s="123">
        <v>4044.8743812176681</v>
      </c>
      <c r="N169" s="35">
        <v>2601.8828757129595</v>
      </c>
      <c r="O169" s="34">
        <v>2601.8828757129595</v>
      </c>
      <c r="P169" s="35">
        <v>6646.7572569306276</v>
      </c>
      <c r="Q169" s="34">
        <v>6646.7572569306276</v>
      </c>
      <c r="R169" s="130">
        <v>334.9650576999602</v>
      </c>
      <c r="S169" s="34">
        <v>491.16364371932616</v>
      </c>
      <c r="T169" s="35">
        <v>231.6470924525799</v>
      </c>
      <c r="U169" s="34">
        <v>528.03900915240752</v>
      </c>
      <c r="V169" s="35">
        <v>144.60145135149077</v>
      </c>
      <c r="W169" s="34">
        <v>93.016545218454112</v>
      </c>
      <c r="X169" s="35">
        <v>103.31796524738029</v>
      </c>
      <c r="Y169" s="34">
        <v>-36.875365433081313</v>
      </c>
      <c r="Z169" s="90">
        <v>767.63556041915376</v>
      </c>
      <c r="AA169" s="91">
        <v>1607.7031025334925</v>
      </c>
      <c r="AB169" s="90">
        <v>43.63594848538002</v>
      </c>
      <c r="AC169" s="91">
        <v>30.550643520269876</v>
      </c>
      <c r="AD169" s="90">
        <v>-411.68783525666532</v>
      </c>
      <c r="AE169" s="91">
        <v>-1088.6109139143123</v>
      </c>
      <c r="AF169" s="96">
        <v>0.49667879682502025</v>
      </c>
      <c r="AG169" s="97">
        <v>0.59756570639845374</v>
      </c>
      <c r="AH169" s="90">
        <v>290.91273909006503</v>
      </c>
      <c r="AI169" s="91">
        <v>1006.7810133970022</v>
      </c>
      <c r="AJ169" s="90">
        <v>12.879148859462859</v>
      </c>
      <c r="AK169" s="91">
        <v>25.698752940060945</v>
      </c>
      <c r="AL169" s="106">
        <v>5697.0429950921871</v>
      </c>
      <c r="AM169" s="107">
        <v>6878.1170539859395</v>
      </c>
      <c r="AN169" s="106">
        <v>5698.3728796922669</v>
      </c>
      <c r="AO169" s="107">
        <v>7249.4299602069241</v>
      </c>
      <c r="AP169" s="106">
        <v>403.23198832736438</v>
      </c>
      <c r="AQ169" s="107">
        <v>0</v>
      </c>
      <c r="AR169" s="122">
        <v>36.388668221839403</v>
      </c>
      <c r="AS169" s="115">
        <v>20.91717297097652</v>
      </c>
      <c r="AT169" s="114">
        <v>84.558014175438899</v>
      </c>
      <c r="AU169" s="115">
        <v>70.849432279207591</v>
      </c>
      <c r="AV169" s="106">
        <v>635.17645974267145</v>
      </c>
      <c r="AW169" s="107">
        <v>-687.5956917363045</v>
      </c>
      <c r="AX169" s="151"/>
      <c r="AZ169"/>
      <c r="BA169"/>
      <c r="BB169"/>
    </row>
    <row r="170" spans="1:54" ht="15.6" customHeight="1" x14ac:dyDescent="0.2">
      <c r="A170" s="1">
        <v>504</v>
      </c>
      <c r="B170" s="38" t="s">
        <v>218</v>
      </c>
      <c r="C170" s="146">
        <v>1764</v>
      </c>
      <c r="D170" s="160">
        <v>21.5</v>
      </c>
      <c r="E170" s="35">
        <v>1408.772925170068</v>
      </c>
      <c r="F170" s="34">
        <v>5385.2469160997734</v>
      </c>
      <c r="G170" s="35">
        <v>8607.0564342403632</v>
      </c>
      <c r="H170" s="34">
        <v>12532.786337868481</v>
      </c>
      <c r="I170" s="35">
        <v>16.367650612417563</v>
      </c>
      <c r="J170" s="34">
        <v>42.969270926034724</v>
      </c>
      <c r="K170" s="35">
        <v>-7198.2835090702947</v>
      </c>
      <c r="L170" s="34">
        <v>-7152.7219501133786</v>
      </c>
      <c r="M170" s="123">
        <v>4005.1886904761905</v>
      </c>
      <c r="N170" s="35">
        <v>3082.0215419501133</v>
      </c>
      <c r="O170" s="34">
        <v>3082.0215419501133</v>
      </c>
      <c r="P170" s="35">
        <v>7087.2102324263033</v>
      </c>
      <c r="Q170" s="34">
        <v>7087.2102324263033</v>
      </c>
      <c r="R170" s="130">
        <v>-66.852148526077102</v>
      </c>
      <c r="S170" s="34">
        <v>-11.071519274376417</v>
      </c>
      <c r="T170" s="35">
        <v>566.77125850340133</v>
      </c>
      <c r="U170" s="34">
        <v>618.46176303854872</v>
      </c>
      <c r="V170" s="35">
        <v>-11.795260878719365</v>
      </c>
      <c r="W170" s="34">
        <v>-1.7901703769011064</v>
      </c>
      <c r="X170" s="35">
        <v>-633.62340702947847</v>
      </c>
      <c r="Y170" s="34">
        <v>-629.53328231292517</v>
      </c>
      <c r="Z170" s="90">
        <v>1104.6789115646259</v>
      </c>
      <c r="AA170" s="91">
        <v>1315.1130045351474</v>
      </c>
      <c r="AB170" s="90">
        <v>-6.0517266896486888</v>
      </c>
      <c r="AC170" s="91">
        <v>-0.84186828327272645</v>
      </c>
      <c r="AD170" s="90">
        <v>-1170.5967970521542</v>
      </c>
      <c r="AE170" s="91">
        <v>-1215.4025340136054</v>
      </c>
      <c r="AF170" s="96">
        <v>-5.2276475033412505E-2</v>
      </c>
      <c r="AG170" s="97">
        <v>1.4496454549634922E-2</v>
      </c>
      <c r="AH170" s="90">
        <v>335.91546485260773</v>
      </c>
      <c r="AI170" s="91">
        <v>667.10216553287978</v>
      </c>
      <c r="AJ170" s="90">
        <v>12.44944538156936</v>
      </c>
      <c r="AK170" s="91">
        <v>17.501866413072278</v>
      </c>
      <c r="AL170" s="106">
        <v>5223.0470521541947</v>
      </c>
      <c r="AM170" s="107">
        <v>5810.1591383219957</v>
      </c>
      <c r="AN170" s="106">
        <v>5419.2442630385494</v>
      </c>
      <c r="AO170" s="107">
        <v>7509.8960430839006</v>
      </c>
      <c r="AP170" s="106">
        <v>0</v>
      </c>
      <c r="AQ170" s="107">
        <v>0.8145975056689343</v>
      </c>
      <c r="AR170" s="122">
        <v>39.346799537765854</v>
      </c>
      <c r="AS170" s="115">
        <v>35.846134588148217</v>
      </c>
      <c r="AT170" s="114">
        <v>83.464130226903436</v>
      </c>
      <c r="AU170" s="115">
        <v>66.426233957746732</v>
      </c>
      <c r="AV170" s="106">
        <v>844.13112811791393</v>
      </c>
      <c r="AW170" s="107">
        <v>974.71349773242628</v>
      </c>
      <c r="AX170" s="151"/>
      <c r="AZ170"/>
      <c r="BA170"/>
      <c r="BB170"/>
    </row>
    <row r="171" spans="1:54" ht="15.6" customHeight="1" x14ac:dyDescent="0.2">
      <c r="A171" s="1">
        <v>505</v>
      </c>
      <c r="B171" s="38" t="s">
        <v>219</v>
      </c>
      <c r="C171" s="146">
        <v>20912</v>
      </c>
      <c r="D171" s="160">
        <v>20.999999999999996</v>
      </c>
      <c r="E171" s="35">
        <v>616.48560730680947</v>
      </c>
      <c r="F171" s="34">
        <v>7341.2540737375666</v>
      </c>
      <c r="G171" s="35">
        <v>6552.4403940321354</v>
      </c>
      <c r="H171" s="34">
        <v>12714.910513580719</v>
      </c>
      <c r="I171" s="35">
        <v>9.4084885971384846</v>
      </c>
      <c r="J171" s="34">
        <v>57.737363278305565</v>
      </c>
      <c r="K171" s="35">
        <v>-5935.7370681905122</v>
      </c>
      <c r="L171" s="34">
        <v>-5376.0464934009178</v>
      </c>
      <c r="M171" s="123">
        <v>4770.3178854246371</v>
      </c>
      <c r="N171" s="35">
        <v>1713.050838274675</v>
      </c>
      <c r="O171" s="34">
        <v>1713.050838274675</v>
      </c>
      <c r="P171" s="35">
        <v>6483.368723699311</v>
      </c>
      <c r="Q171" s="34">
        <v>6469.864889537108</v>
      </c>
      <c r="R171" s="130">
        <v>552.75554083779639</v>
      </c>
      <c r="S171" s="34">
        <v>748.41746796097937</v>
      </c>
      <c r="T171" s="35">
        <v>366.42726855394034</v>
      </c>
      <c r="U171" s="34">
        <v>783.74052218821737</v>
      </c>
      <c r="V171" s="35">
        <v>150.85000169861198</v>
      </c>
      <c r="W171" s="34">
        <v>95.493016728468319</v>
      </c>
      <c r="X171" s="35">
        <v>186.32827228385617</v>
      </c>
      <c r="Y171" s="34">
        <v>-35.323054227237947</v>
      </c>
      <c r="Z171" s="90">
        <v>577.49528309104812</v>
      </c>
      <c r="AA171" s="91">
        <v>1215.2441253825555</v>
      </c>
      <c r="AB171" s="90">
        <v>95.716026956820826</v>
      </c>
      <c r="AC171" s="91">
        <v>61.585771313675728</v>
      </c>
      <c r="AD171" s="90">
        <v>-16.998669663351187</v>
      </c>
      <c r="AE171" s="91">
        <v>-52.809601664116293</v>
      </c>
      <c r="AF171" s="96">
        <v>0.9608363322074146</v>
      </c>
      <c r="AG171" s="97">
        <v>0.67563509934824084</v>
      </c>
      <c r="AH171" s="90">
        <v>223.94911964422343</v>
      </c>
      <c r="AI171" s="91">
        <v>1482.226833875287</v>
      </c>
      <c r="AJ171" s="90">
        <v>10.619781221291623</v>
      </c>
      <c r="AK171" s="91">
        <v>35.103621543330796</v>
      </c>
      <c r="AL171" s="106">
        <v>4609.3829858454474</v>
      </c>
      <c r="AM171" s="107">
        <v>9065.8750023909724</v>
      </c>
      <c r="AN171" s="106">
        <v>4668.2831866870692</v>
      </c>
      <c r="AO171" s="107">
        <v>9580.0759874713094</v>
      </c>
      <c r="AP171" s="106">
        <v>2320.341324598317</v>
      </c>
      <c r="AQ171" s="107">
        <v>1.6641162968630452</v>
      </c>
      <c r="AR171" s="122">
        <v>55.909795723096423</v>
      </c>
      <c r="AS171" s="115">
        <v>24.611303308978101</v>
      </c>
      <c r="AT171" s="114">
        <v>71.798163462446823</v>
      </c>
      <c r="AU171" s="115">
        <v>92.994972629552436</v>
      </c>
      <c r="AV171" s="106">
        <v>3455.7719849846976</v>
      </c>
      <c r="AW171" s="107">
        <v>1614.3372087796481</v>
      </c>
      <c r="AX171" s="151"/>
      <c r="AZ171"/>
      <c r="BA171"/>
      <c r="BB171"/>
    </row>
    <row r="172" spans="1:54" ht="15.6" customHeight="1" x14ac:dyDescent="0.2">
      <c r="A172" s="1">
        <v>508</v>
      </c>
      <c r="B172" s="39" t="s">
        <v>13</v>
      </c>
      <c r="C172" s="146">
        <v>9360</v>
      </c>
      <c r="D172" s="160">
        <v>22.500000000000004</v>
      </c>
      <c r="E172" s="35">
        <v>2084.7372158119656</v>
      </c>
      <c r="F172" s="34">
        <v>7289.9314658119656</v>
      </c>
      <c r="G172" s="35">
        <v>9532.187938034187</v>
      </c>
      <c r="H172" s="34">
        <v>15030.455162393162</v>
      </c>
      <c r="I172" s="35">
        <v>21.870500554166568</v>
      </c>
      <c r="J172" s="34">
        <v>48.501069242744457</v>
      </c>
      <c r="K172" s="35">
        <v>-7447.4507222222228</v>
      </c>
      <c r="L172" s="34">
        <v>-7734.1134786324783</v>
      </c>
      <c r="M172" s="123">
        <v>4755.083846153846</v>
      </c>
      <c r="N172" s="35">
        <v>2854.7091880341882</v>
      </c>
      <c r="O172" s="34">
        <v>3479.143842948718</v>
      </c>
      <c r="P172" s="35">
        <v>7609.7930341880337</v>
      </c>
      <c r="Q172" s="34">
        <v>8234.2276891025649</v>
      </c>
      <c r="R172" s="130">
        <v>249.72464743589745</v>
      </c>
      <c r="S172" s="34">
        <v>544.08480662393163</v>
      </c>
      <c r="T172" s="35">
        <v>346.94558760683765</v>
      </c>
      <c r="U172" s="34">
        <v>803.22403311965809</v>
      </c>
      <c r="V172" s="35">
        <v>71.978043922809022</v>
      </c>
      <c r="W172" s="34">
        <v>67.73761543348617</v>
      </c>
      <c r="X172" s="35">
        <v>-97.220940170940167</v>
      </c>
      <c r="Y172" s="34">
        <v>-259.13922649572652</v>
      </c>
      <c r="Z172" s="90">
        <v>152.61113888888889</v>
      </c>
      <c r="AA172" s="91">
        <v>1200.7130673076924</v>
      </c>
      <c r="AB172" s="90">
        <v>163.63461360295182</v>
      </c>
      <c r="AC172" s="91">
        <v>45.313474254420314</v>
      </c>
      <c r="AD172" s="90">
        <v>136.97297115384615</v>
      </c>
      <c r="AE172" s="91">
        <v>-622.41868482905977</v>
      </c>
      <c r="AF172" s="96">
        <v>0.50743248960420206</v>
      </c>
      <c r="AG172" s="97">
        <v>0.65852373932586106</v>
      </c>
      <c r="AH172" s="90">
        <v>377.83022649572649</v>
      </c>
      <c r="AI172" s="91">
        <v>1234.3095844017096</v>
      </c>
      <c r="AJ172" s="90">
        <v>12.786534736388223</v>
      </c>
      <c r="AK172" s="91">
        <v>25.541618095184408</v>
      </c>
      <c r="AL172" s="106">
        <v>4129.9224316239315</v>
      </c>
      <c r="AM172" s="107">
        <v>6803.3234839743591</v>
      </c>
      <c r="AN172" s="106">
        <v>4136.5292681623932</v>
      </c>
      <c r="AO172" s="107">
        <v>7437.8924572649576</v>
      </c>
      <c r="AP172" s="106">
        <v>1662.4094284188034</v>
      </c>
      <c r="AQ172" s="107">
        <v>2.0431976495726496</v>
      </c>
      <c r="AR172" s="122">
        <v>40.704242056707137</v>
      </c>
      <c r="AS172" s="115">
        <v>30.057120987796871</v>
      </c>
      <c r="AT172" s="114">
        <v>53.421841456714255</v>
      </c>
      <c r="AU172" s="115">
        <v>57.160721496882658</v>
      </c>
      <c r="AV172" s="106">
        <v>-211.1518247863248</v>
      </c>
      <c r="AW172" s="107">
        <v>-276.9094433760684</v>
      </c>
      <c r="AX172" s="151"/>
      <c r="AZ172"/>
      <c r="BA172"/>
      <c r="BB172"/>
    </row>
    <row r="173" spans="1:54" ht="15.6" customHeight="1" x14ac:dyDescent="0.2">
      <c r="A173" s="1">
        <v>507</v>
      </c>
      <c r="B173" s="38" t="s">
        <v>220</v>
      </c>
      <c r="C173" s="146">
        <v>5564</v>
      </c>
      <c r="D173" s="160">
        <v>20.750000000000004</v>
      </c>
      <c r="E173" s="35">
        <v>1190.3903109273904</v>
      </c>
      <c r="F173" s="34">
        <v>7266.8191247304094</v>
      </c>
      <c r="G173" s="35">
        <v>8879.3221782890014</v>
      </c>
      <c r="H173" s="34">
        <v>14609.678454349389</v>
      </c>
      <c r="I173" s="35">
        <v>13.406319615680085</v>
      </c>
      <c r="J173" s="34">
        <v>49.73976085399083</v>
      </c>
      <c r="K173" s="35">
        <v>-7688.9318673616099</v>
      </c>
      <c r="L173" s="34">
        <v>-7342.4644877785759</v>
      </c>
      <c r="M173" s="123">
        <v>4500.136250898634</v>
      </c>
      <c r="N173" s="35">
        <v>3657.7523364485983</v>
      </c>
      <c r="O173" s="34">
        <v>3657.7523364485983</v>
      </c>
      <c r="P173" s="35">
        <v>8157.8885873472327</v>
      </c>
      <c r="Q173" s="34">
        <v>8145.8924802300517</v>
      </c>
      <c r="R173" s="130">
        <v>513.39309130122217</v>
      </c>
      <c r="S173" s="34">
        <v>839.13211179007908</v>
      </c>
      <c r="T173" s="35">
        <v>267.4678037383178</v>
      </c>
      <c r="U173" s="34">
        <v>466.3899227174694</v>
      </c>
      <c r="V173" s="35">
        <v>191.94575351712615</v>
      </c>
      <c r="W173" s="34">
        <v>179.92072103547792</v>
      </c>
      <c r="X173" s="35">
        <v>245.9252875629044</v>
      </c>
      <c r="Y173" s="34">
        <v>372.74218907260962</v>
      </c>
      <c r="Z173" s="90">
        <v>161.94560927390367</v>
      </c>
      <c r="AA173" s="91">
        <v>481.86571710999283</v>
      </c>
      <c r="AB173" s="90">
        <v>317.01575214237789</v>
      </c>
      <c r="AC173" s="91">
        <v>174.14231434076791</v>
      </c>
      <c r="AD173" s="90">
        <v>371.32718008626887</v>
      </c>
      <c r="AE173" s="91">
        <v>214.755318116463</v>
      </c>
      <c r="AF173" s="96">
        <v>1.1197073265308874</v>
      </c>
      <c r="AG173" s="97">
        <v>1.1228104919271908</v>
      </c>
      <c r="AH173" s="90">
        <v>970.09331236520495</v>
      </c>
      <c r="AI173" s="91">
        <v>1439.3358572969087</v>
      </c>
      <c r="AJ173" s="90">
        <v>37.61707774033848</v>
      </c>
      <c r="AK173" s="91">
        <v>33.839631624729051</v>
      </c>
      <c r="AL173" s="106">
        <v>3644.4859974838246</v>
      </c>
      <c r="AM173" s="107">
        <v>5938.8258986340761</v>
      </c>
      <c r="AN173" s="106">
        <v>4331.1427588066135</v>
      </c>
      <c r="AO173" s="107">
        <v>6625.482659956866</v>
      </c>
      <c r="AP173" s="106">
        <v>391.30945542774981</v>
      </c>
      <c r="AQ173" s="107">
        <v>0</v>
      </c>
      <c r="AR173" s="122">
        <v>46.245473841814878</v>
      </c>
      <c r="AS173" s="115">
        <v>35.876060088948833</v>
      </c>
      <c r="AT173" s="114">
        <v>48.449467591046322</v>
      </c>
      <c r="AU173" s="115">
        <v>51.272033992656262</v>
      </c>
      <c r="AV173" s="106">
        <v>1201.8119644140907</v>
      </c>
      <c r="AW173" s="107">
        <v>1605.6336718188354</v>
      </c>
      <c r="AX173" s="151"/>
      <c r="AZ173"/>
      <c r="BA173"/>
      <c r="BB173"/>
    </row>
    <row r="174" spans="1:54" ht="15.6" customHeight="1" x14ac:dyDescent="0.2">
      <c r="A174" s="1">
        <v>529</v>
      </c>
      <c r="B174" s="38" t="s">
        <v>221</v>
      </c>
      <c r="C174" s="146">
        <v>19850</v>
      </c>
      <c r="D174" s="160">
        <v>19</v>
      </c>
      <c r="E174" s="35">
        <v>1626.8708710327455</v>
      </c>
      <c r="F174" s="34">
        <v>4840.5316685138541</v>
      </c>
      <c r="G174" s="35">
        <v>7070.1084403022669</v>
      </c>
      <c r="H174" s="34">
        <v>9766.4420649874064</v>
      </c>
      <c r="I174" s="35">
        <v>23.010550471319114</v>
      </c>
      <c r="J174" s="34">
        <v>49.562897484101299</v>
      </c>
      <c r="K174" s="35">
        <v>-5412.1112136020156</v>
      </c>
      <c r="L174" s="34">
        <v>-4926.9513591939549</v>
      </c>
      <c r="M174" s="123">
        <v>5336.7625974811081</v>
      </c>
      <c r="N174" s="35">
        <v>1063.7966246851386</v>
      </c>
      <c r="O174" s="34">
        <v>1063.7966246851386</v>
      </c>
      <c r="P174" s="35">
        <v>6400.5592221662473</v>
      </c>
      <c r="Q174" s="34">
        <v>6400.5592221662473</v>
      </c>
      <c r="R174" s="130">
        <v>1148.1437717884132</v>
      </c>
      <c r="S174" s="34">
        <v>1529.0982680100756</v>
      </c>
      <c r="T174" s="35">
        <v>708.88129521410588</v>
      </c>
      <c r="U174" s="34">
        <v>1541.7745093198994</v>
      </c>
      <c r="V174" s="35">
        <v>161.96558994290226</v>
      </c>
      <c r="W174" s="34">
        <v>99.177814833933439</v>
      </c>
      <c r="X174" s="35">
        <v>439.2624765743073</v>
      </c>
      <c r="Y174" s="34">
        <v>-12.676241309823679</v>
      </c>
      <c r="Z174" s="90">
        <v>1164.5965168765742</v>
      </c>
      <c r="AA174" s="91">
        <v>2668.8430267002523</v>
      </c>
      <c r="AB174" s="90">
        <v>98.587257917249573</v>
      </c>
      <c r="AC174" s="91">
        <v>57.29442506405659</v>
      </c>
      <c r="AD174" s="90">
        <v>-58.857456423173801</v>
      </c>
      <c r="AE174" s="91">
        <v>-1188.5418821158689</v>
      </c>
      <c r="AF174" s="96">
        <v>22.212547604337598</v>
      </c>
      <c r="AG174" s="97">
        <v>2.9026871672430539</v>
      </c>
      <c r="AH174" s="90">
        <v>383.77571284634763</v>
      </c>
      <c r="AI174" s="91">
        <v>921.27165541561715</v>
      </c>
      <c r="AJ174" s="90">
        <v>17.143533464541033</v>
      </c>
      <c r="AK174" s="91">
        <v>26.398311995569653</v>
      </c>
      <c r="AL174" s="106">
        <v>277.07808564231738</v>
      </c>
      <c r="AM174" s="107">
        <v>3921.5070992443325</v>
      </c>
      <c r="AN174" s="106">
        <v>752.59386952141062</v>
      </c>
      <c r="AO174" s="107">
        <v>4626.2031909319903</v>
      </c>
      <c r="AP174" s="106">
        <v>617.12014458438284</v>
      </c>
      <c r="AQ174" s="107">
        <v>81.612090680100749</v>
      </c>
      <c r="AR174" s="122">
        <v>78.337914327668287</v>
      </c>
      <c r="AS174" s="115">
        <v>53.497378737624587</v>
      </c>
      <c r="AT174" s="114">
        <v>24.766489720674979</v>
      </c>
      <c r="AU174" s="115">
        <v>59.639256598880124</v>
      </c>
      <c r="AV174" s="106">
        <v>3154.5629098236782</v>
      </c>
      <c r="AW174" s="107">
        <v>4404.9915163727956</v>
      </c>
      <c r="AX174" s="151"/>
      <c r="AZ174"/>
      <c r="BA174"/>
      <c r="BB174"/>
    </row>
    <row r="175" spans="1:54" ht="15.6" customHeight="1" x14ac:dyDescent="0.2">
      <c r="A175" s="1">
        <v>531</v>
      </c>
      <c r="B175" s="38" t="s">
        <v>222</v>
      </c>
      <c r="C175" s="146">
        <v>5072</v>
      </c>
      <c r="D175" s="160">
        <v>21.75</v>
      </c>
      <c r="E175" s="35">
        <v>872.36342271293381</v>
      </c>
      <c r="F175" s="34">
        <v>6424.9956802050474</v>
      </c>
      <c r="G175" s="35">
        <v>7456.8600098580437</v>
      </c>
      <c r="H175" s="34">
        <v>13343.320086750789</v>
      </c>
      <c r="I175" s="35">
        <v>11.698803806959774</v>
      </c>
      <c r="J175" s="34">
        <v>48.151401888235654</v>
      </c>
      <c r="K175" s="35">
        <v>-6584.4965871451104</v>
      </c>
      <c r="L175" s="34">
        <v>-6918.3244065457411</v>
      </c>
      <c r="M175" s="123">
        <v>4292.4767192429026</v>
      </c>
      <c r="N175" s="35">
        <v>2669.4885646687699</v>
      </c>
      <c r="O175" s="34">
        <v>3149.9971608832807</v>
      </c>
      <c r="P175" s="35">
        <v>6961.9652839116725</v>
      </c>
      <c r="Q175" s="34">
        <v>7442.4738801261838</v>
      </c>
      <c r="R175" s="130">
        <v>396.54616324921136</v>
      </c>
      <c r="S175" s="34">
        <v>525.30061908517359</v>
      </c>
      <c r="T175" s="35">
        <v>235.04601340694003</v>
      </c>
      <c r="U175" s="34">
        <v>412.70791798107257</v>
      </c>
      <c r="V175" s="35">
        <v>168.71001447817059</v>
      </c>
      <c r="W175" s="34">
        <v>127.28144922803848</v>
      </c>
      <c r="X175" s="35">
        <v>161.5001498422713</v>
      </c>
      <c r="Y175" s="34">
        <v>112.59270110410095</v>
      </c>
      <c r="Z175" s="90">
        <v>2.2410074921135648</v>
      </c>
      <c r="AA175" s="91">
        <v>395.0937125394322</v>
      </c>
      <c r="AB175" s="90">
        <v>17694.994980816246</v>
      </c>
      <c r="AC175" s="91">
        <v>132.95595510969974</v>
      </c>
      <c r="AD175" s="90">
        <v>415.84723777602522</v>
      </c>
      <c r="AE175" s="91">
        <v>151.90750788643533</v>
      </c>
      <c r="AF175" s="96">
        <v>2.4153591524289642</v>
      </c>
      <c r="AG175" s="97">
        <v>1.8683701913419646</v>
      </c>
      <c r="AH175" s="90">
        <v>1276.0981920347003</v>
      </c>
      <c r="AI175" s="91">
        <v>1871.350410094637</v>
      </c>
      <c r="AJ175" s="90">
        <v>59.992038757529301</v>
      </c>
      <c r="AK175" s="91">
        <v>48.253586131601615</v>
      </c>
      <c r="AL175" s="106">
        <v>1271.6876971608833</v>
      </c>
      <c r="AM175" s="107">
        <v>2189.5772318611989</v>
      </c>
      <c r="AN175" s="106">
        <v>1311.3665220820189</v>
      </c>
      <c r="AO175" s="107">
        <v>2347.2927287066245</v>
      </c>
      <c r="AP175" s="106">
        <v>165.27381111987381</v>
      </c>
      <c r="AQ175" s="107">
        <v>0</v>
      </c>
      <c r="AR175" s="122">
        <v>59.396152832794336</v>
      </c>
      <c r="AS175" s="115">
        <v>43.592141569406813</v>
      </c>
      <c r="AT175" s="114">
        <v>29.692582178563629</v>
      </c>
      <c r="AU175" s="115">
        <v>32.014594635990832</v>
      </c>
      <c r="AV175" s="106">
        <v>1023.5979416403786</v>
      </c>
      <c r="AW175" s="107">
        <v>952.3947574921134</v>
      </c>
      <c r="AX175" s="151"/>
      <c r="AZ175"/>
      <c r="BA175"/>
      <c r="BB175"/>
    </row>
    <row r="176" spans="1:54" ht="15.6" customHeight="1" x14ac:dyDescent="0.2">
      <c r="A176" s="1">
        <v>535</v>
      </c>
      <c r="B176" s="38" t="s">
        <v>223</v>
      </c>
      <c r="C176" s="146">
        <v>10409</v>
      </c>
      <c r="D176" s="160">
        <v>22</v>
      </c>
      <c r="E176" s="35">
        <v>1080.4696185992891</v>
      </c>
      <c r="F176" s="34">
        <v>7283.2735133057931</v>
      </c>
      <c r="G176" s="35">
        <v>8513.7091824382733</v>
      </c>
      <c r="H176" s="34">
        <v>14520.167835526949</v>
      </c>
      <c r="I176" s="35">
        <v>12.690938760605505</v>
      </c>
      <c r="J176" s="34">
        <v>50.15970611225017</v>
      </c>
      <c r="K176" s="35">
        <v>-7422.7370035546164</v>
      </c>
      <c r="L176" s="34">
        <v>-7244.1372850417911</v>
      </c>
      <c r="M176" s="123">
        <v>3489.9388260159481</v>
      </c>
      <c r="N176" s="35">
        <v>4221.3541166298392</v>
      </c>
      <c r="O176" s="34">
        <v>4678.9560956864252</v>
      </c>
      <c r="P176" s="35">
        <v>7711.2929426457886</v>
      </c>
      <c r="Q176" s="34">
        <v>8142.2421942549718</v>
      </c>
      <c r="R176" s="130">
        <v>194.97915938130464</v>
      </c>
      <c r="S176" s="34">
        <v>716.26332981074074</v>
      </c>
      <c r="T176" s="35">
        <v>263.48108752041503</v>
      </c>
      <c r="U176" s="34">
        <v>821.40474589297719</v>
      </c>
      <c r="V176" s="35">
        <v>74.001197283731898</v>
      </c>
      <c r="W176" s="34">
        <v>87.1998041637885</v>
      </c>
      <c r="X176" s="35">
        <v>-68.501928139110376</v>
      </c>
      <c r="Y176" s="34">
        <v>-105.14141608223653</v>
      </c>
      <c r="Z176" s="90">
        <v>919.65159957728883</v>
      </c>
      <c r="AA176" s="91">
        <v>2360.0950139302527</v>
      </c>
      <c r="AB176" s="90">
        <v>21.20141578299058</v>
      </c>
      <c r="AC176" s="91">
        <v>30.348919241939821</v>
      </c>
      <c r="AD176" s="90">
        <v>-695.00925929484094</v>
      </c>
      <c r="AE176" s="91">
        <v>-1604.9722355653762</v>
      </c>
      <c r="AF176" s="96">
        <v>0.27529290940409967</v>
      </c>
      <c r="AG176" s="97">
        <v>0.48457753369483836</v>
      </c>
      <c r="AH176" s="90">
        <v>1916.8541012585263</v>
      </c>
      <c r="AI176" s="91">
        <v>3451.8754923623787</v>
      </c>
      <c r="AJ176" s="90">
        <v>69.983725519865942</v>
      </c>
      <c r="AK176" s="91">
        <v>70.283085770018161</v>
      </c>
      <c r="AL176" s="106">
        <v>6129.2396964165628</v>
      </c>
      <c r="AM176" s="107">
        <v>12543.341435296377</v>
      </c>
      <c r="AN176" s="106">
        <v>6171.0988567585746</v>
      </c>
      <c r="AO176" s="107">
        <v>12726.921702372947</v>
      </c>
      <c r="AP176" s="106">
        <v>149.33557498318763</v>
      </c>
      <c r="AQ176" s="107">
        <v>5.5048515707560766E-2</v>
      </c>
      <c r="AR176" s="122">
        <v>40.45330071079384</v>
      </c>
      <c r="AS176" s="115">
        <v>28.254253145266787</v>
      </c>
      <c r="AT176" s="114">
        <v>78.094894503301816</v>
      </c>
      <c r="AU176" s="115">
        <v>97.316955966639455</v>
      </c>
      <c r="AV176" s="106">
        <v>1107.4117773080986</v>
      </c>
      <c r="AW176" s="107">
        <v>2334.5695071572677</v>
      </c>
      <c r="AX176" s="151"/>
      <c r="AZ176"/>
      <c r="BA176"/>
      <c r="BB176"/>
    </row>
    <row r="177" spans="1:54" ht="15.6" customHeight="1" x14ac:dyDescent="0.2">
      <c r="A177" s="1">
        <v>536</v>
      </c>
      <c r="B177" s="38" t="s">
        <v>224</v>
      </c>
      <c r="C177" s="146">
        <v>35346</v>
      </c>
      <c r="D177" s="160">
        <v>21</v>
      </c>
      <c r="E177" s="35">
        <v>1167.8825128727437</v>
      </c>
      <c r="F177" s="34">
        <v>3390.5290496803036</v>
      </c>
      <c r="G177" s="35">
        <v>6701.6667150455496</v>
      </c>
      <c r="H177" s="34">
        <v>8579.7034051943647</v>
      </c>
      <c r="I177" s="35">
        <v>17.426747144121531</v>
      </c>
      <c r="J177" s="34">
        <v>39.518021655942015</v>
      </c>
      <c r="K177" s="35">
        <v>-5459.1730903072485</v>
      </c>
      <c r="L177" s="34">
        <v>-5183.8704249420016</v>
      </c>
      <c r="M177" s="123">
        <v>4652.2262001358004</v>
      </c>
      <c r="N177" s="35">
        <v>1480.0329032988175</v>
      </c>
      <c r="O177" s="34">
        <v>1480.0329032988175</v>
      </c>
      <c r="P177" s="35">
        <v>6132.2591034346178</v>
      </c>
      <c r="Q177" s="34">
        <v>6124.9699264414648</v>
      </c>
      <c r="R177" s="130">
        <v>682.40256379788377</v>
      </c>
      <c r="S177" s="34">
        <v>914.75937164035531</v>
      </c>
      <c r="T177" s="35">
        <v>385.44158065976347</v>
      </c>
      <c r="U177" s="34">
        <v>609.27719402478351</v>
      </c>
      <c r="V177" s="35">
        <v>177.04435588651589</v>
      </c>
      <c r="W177" s="34">
        <v>150.13845596248359</v>
      </c>
      <c r="X177" s="35">
        <v>296.9609831381203</v>
      </c>
      <c r="Y177" s="34">
        <v>305.4821776155718</v>
      </c>
      <c r="Z177" s="90">
        <v>607.14990267639905</v>
      </c>
      <c r="AA177" s="91">
        <v>943.41625502178465</v>
      </c>
      <c r="AB177" s="90">
        <v>112.39441211960354</v>
      </c>
      <c r="AC177" s="91">
        <v>96.962434850058045</v>
      </c>
      <c r="AD177" s="90">
        <v>102.8419979629944</v>
      </c>
      <c r="AE177" s="91">
        <v>32.235753409155208</v>
      </c>
      <c r="AF177" s="96">
        <v>1.6975605834635932</v>
      </c>
      <c r="AG177" s="97">
        <v>1.4744123366331705</v>
      </c>
      <c r="AH177" s="90">
        <v>1174.8285282634527</v>
      </c>
      <c r="AI177" s="91">
        <v>1378.7917291914221</v>
      </c>
      <c r="AJ177" s="90">
        <v>54.421872864886851</v>
      </c>
      <c r="AK177" s="91">
        <v>49.683934069671075</v>
      </c>
      <c r="AL177" s="106">
        <v>3155.7460781983814</v>
      </c>
      <c r="AM177" s="107">
        <v>4878.8313746958638</v>
      </c>
      <c r="AN177" s="106">
        <v>4570.6196624794884</v>
      </c>
      <c r="AO177" s="107">
        <v>6557.9633064561758</v>
      </c>
      <c r="AP177" s="106">
        <v>453.63544842414984</v>
      </c>
      <c r="AQ177" s="107">
        <v>0.91786849997170827</v>
      </c>
      <c r="AR177" s="122">
        <v>42.572826448567959</v>
      </c>
      <c r="AS177" s="115">
        <v>35.119702312969977</v>
      </c>
      <c r="AT177" s="114">
        <v>61.904883832433171</v>
      </c>
      <c r="AU177" s="115">
        <v>66.919486630252251</v>
      </c>
      <c r="AV177" s="106">
        <v>967.85381174673228</v>
      </c>
      <c r="AW177" s="107">
        <v>1088.5516926950718</v>
      </c>
      <c r="AX177" s="151"/>
      <c r="AZ177"/>
      <c r="BA177"/>
      <c r="BB177"/>
    </row>
    <row r="178" spans="1:54" ht="15.6" customHeight="1" x14ac:dyDescent="0.2">
      <c r="A178" s="1">
        <v>538</v>
      </c>
      <c r="B178" s="38" t="s">
        <v>225</v>
      </c>
      <c r="C178" s="146">
        <v>4644</v>
      </c>
      <c r="D178" s="160">
        <v>21.5</v>
      </c>
      <c r="E178" s="35">
        <v>615.43964685615856</v>
      </c>
      <c r="F178" s="34">
        <v>5063.436059431524</v>
      </c>
      <c r="G178" s="35">
        <v>6937.5264362618427</v>
      </c>
      <c r="H178" s="34">
        <v>11223.274481050817</v>
      </c>
      <c r="I178" s="35">
        <v>8.8711683120846843</v>
      </c>
      <c r="J178" s="34">
        <v>45.115496978894548</v>
      </c>
      <c r="K178" s="35">
        <v>-6310.1954801894917</v>
      </c>
      <c r="L178" s="34">
        <v>-6161.3679134366921</v>
      </c>
      <c r="M178" s="123">
        <v>4202.7642291128332</v>
      </c>
      <c r="N178" s="35">
        <v>2390.0880706287685</v>
      </c>
      <c r="O178" s="34">
        <v>2390.0880706287685</v>
      </c>
      <c r="P178" s="35">
        <v>6592.8522997416021</v>
      </c>
      <c r="Q178" s="34">
        <v>6592.8522997416021</v>
      </c>
      <c r="R178" s="130">
        <v>272.37471576227387</v>
      </c>
      <c r="S178" s="34">
        <v>406.26671834625319</v>
      </c>
      <c r="T178" s="35">
        <v>326.10241602067185</v>
      </c>
      <c r="U178" s="34">
        <v>490.42221791558995</v>
      </c>
      <c r="V178" s="35">
        <v>83.524286353342404</v>
      </c>
      <c r="W178" s="34">
        <v>82.840194327447591</v>
      </c>
      <c r="X178" s="35">
        <v>-53.727700258397931</v>
      </c>
      <c r="Y178" s="34">
        <v>-84.155499569336783</v>
      </c>
      <c r="Z178" s="90">
        <v>298.17085701981051</v>
      </c>
      <c r="AA178" s="91">
        <v>834.97847760551258</v>
      </c>
      <c r="AB178" s="90">
        <v>91.348537038338819</v>
      </c>
      <c r="AC178" s="91">
        <v>48.655950930772953</v>
      </c>
      <c r="AD178" s="90">
        <v>-17.951192937123167</v>
      </c>
      <c r="AE178" s="91">
        <v>-420.59042635658915</v>
      </c>
      <c r="AF178" s="96">
        <v>0.53703326463868328</v>
      </c>
      <c r="AG178" s="97">
        <v>0.68360522578306859</v>
      </c>
      <c r="AH178" s="90">
        <v>49.602239448751071</v>
      </c>
      <c r="AI178" s="91">
        <v>777.08875107665813</v>
      </c>
      <c r="AJ178" s="90">
        <v>2.3003086902582344</v>
      </c>
      <c r="AK178" s="91">
        <v>22.101422943027853</v>
      </c>
      <c r="AL178" s="106">
        <v>4157.2578940568474</v>
      </c>
      <c r="AM178" s="107">
        <v>4850.3636821705431</v>
      </c>
      <c r="AN178" s="106">
        <v>4242.5998406546078</v>
      </c>
      <c r="AO178" s="107">
        <v>5203.5411154177436</v>
      </c>
      <c r="AP178" s="106">
        <v>202.26143195521101</v>
      </c>
      <c r="AQ178" s="107">
        <v>31.18223729543497</v>
      </c>
      <c r="AR178" s="122">
        <v>40.838888439886986</v>
      </c>
      <c r="AS178" s="115">
        <v>31.189502296870931</v>
      </c>
      <c r="AT178" s="114">
        <v>66.487996355331504</v>
      </c>
      <c r="AU178" s="115">
        <v>58.346889292260144</v>
      </c>
      <c r="AV178" s="106">
        <v>530.3075904392764</v>
      </c>
      <c r="AW178" s="107">
        <v>429.33856373815678</v>
      </c>
      <c r="AX178" s="151"/>
      <c r="AZ178"/>
      <c r="BA178"/>
      <c r="BB178"/>
    </row>
    <row r="179" spans="1:54" ht="15.6" customHeight="1" x14ac:dyDescent="0.2">
      <c r="A179" s="1">
        <v>541</v>
      </c>
      <c r="B179" s="38" t="s">
        <v>226</v>
      </c>
      <c r="C179" s="146">
        <v>9243</v>
      </c>
      <c r="D179" s="160">
        <v>21</v>
      </c>
      <c r="E179" s="35">
        <v>1071.1169869090122</v>
      </c>
      <c r="F179" s="34">
        <v>8310.5786011035379</v>
      </c>
      <c r="G179" s="35">
        <v>9089.4500357026955</v>
      </c>
      <c r="H179" s="34">
        <v>15926.881287460783</v>
      </c>
      <c r="I179" s="35">
        <v>11.78417817031551</v>
      </c>
      <c r="J179" s="34">
        <v>52.179572705463997</v>
      </c>
      <c r="K179" s="35">
        <v>-8013.8168354430381</v>
      </c>
      <c r="L179" s="34">
        <v>-7617.1228778535115</v>
      </c>
      <c r="M179" s="123">
        <v>3634.7186606080277</v>
      </c>
      <c r="N179" s="35">
        <v>4722.5446283674128</v>
      </c>
      <c r="O179" s="34">
        <v>4722.5446283674128</v>
      </c>
      <c r="P179" s="35">
        <v>8357.2632889754404</v>
      </c>
      <c r="Q179" s="34">
        <v>8351.4873006599591</v>
      </c>
      <c r="R179" s="130">
        <v>416.40226441631506</v>
      </c>
      <c r="S179" s="34">
        <v>752.32069566158179</v>
      </c>
      <c r="T179" s="35">
        <v>513.92106134371954</v>
      </c>
      <c r="U179" s="34">
        <v>864.94920047603591</v>
      </c>
      <c r="V179" s="35">
        <v>81.024557220436193</v>
      </c>
      <c r="W179" s="34">
        <v>86.97859888737193</v>
      </c>
      <c r="X179" s="35">
        <v>-97.518796927404523</v>
      </c>
      <c r="Y179" s="34">
        <v>-112.62850481445419</v>
      </c>
      <c r="Z179" s="90">
        <v>430.43600129827985</v>
      </c>
      <c r="AA179" s="91">
        <v>1155.4684171805691</v>
      </c>
      <c r="AB179" s="90">
        <v>96.73964611704497</v>
      </c>
      <c r="AC179" s="91">
        <v>65.10958538332892</v>
      </c>
      <c r="AD179" s="90">
        <v>23.391052688521043</v>
      </c>
      <c r="AE179" s="91">
        <v>-251.17173536730499</v>
      </c>
      <c r="AF179" s="96">
        <v>1.7321161449785842</v>
      </c>
      <c r="AG179" s="97">
        <v>1.4695233219123862</v>
      </c>
      <c r="AH179" s="90">
        <v>163.81168884561288</v>
      </c>
      <c r="AI179" s="91">
        <v>1226.4093378773125</v>
      </c>
      <c r="AJ179" s="90">
        <v>5.9906756245705184</v>
      </c>
      <c r="AK179" s="91">
        <v>25.17152639349402</v>
      </c>
      <c r="AL179" s="106">
        <v>1863.402658227848</v>
      </c>
      <c r="AM179" s="107">
        <v>3999.3881380504167</v>
      </c>
      <c r="AN179" s="106">
        <v>2444.4585881207399</v>
      </c>
      <c r="AO179" s="107">
        <v>4976.0599664611063</v>
      </c>
      <c r="AP179" s="106">
        <v>192.67768148869416</v>
      </c>
      <c r="AQ179" s="107">
        <v>3.9780374337336361E-2</v>
      </c>
      <c r="AR179" s="122">
        <v>69.398533877092106</v>
      </c>
      <c r="AS179" s="115">
        <v>53.381707920698894</v>
      </c>
      <c r="AT179" s="114">
        <v>28.613713120859234</v>
      </c>
      <c r="AU179" s="115">
        <v>36.817903560938667</v>
      </c>
      <c r="AV179" s="106">
        <v>1641.0009563994374</v>
      </c>
      <c r="AW179" s="107">
        <v>3085.5024461754842</v>
      </c>
      <c r="AX179" s="151"/>
      <c r="AZ179"/>
      <c r="BA179"/>
      <c r="BB179"/>
    </row>
    <row r="180" spans="1:54" ht="15.6" customHeight="1" x14ac:dyDescent="0.2">
      <c r="A180" s="1">
        <v>543</v>
      </c>
      <c r="B180" s="38" t="s">
        <v>227</v>
      </c>
      <c r="C180" s="146">
        <v>44458</v>
      </c>
      <c r="D180" s="160">
        <v>19.75</v>
      </c>
      <c r="E180" s="35">
        <v>812.83298056592741</v>
      </c>
      <c r="F180" s="34">
        <v>6432.9530280264526</v>
      </c>
      <c r="G180" s="35">
        <v>6265.2444669125916</v>
      </c>
      <c r="H180" s="34">
        <v>11585.418347878898</v>
      </c>
      <c r="I180" s="35">
        <v>12.973683387114148</v>
      </c>
      <c r="J180" s="34">
        <v>55.526290332055396</v>
      </c>
      <c r="K180" s="35">
        <v>-5410.5531256466784</v>
      </c>
      <c r="L180" s="34">
        <v>-5154.653413109002</v>
      </c>
      <c r="M180" s="123">
        <v>5006.5672969994148</v>
      </c>
      <c r="N180" s="35">
        <v>1028.504746052454</v>
      </c>
      <c r="O180" s="34">
        <v>1119.0297264834226</v>
      </c>
      <c r="P180" s="35">
        <v>6035.0720430518686</v>
      </c>
      <c r="Q180" s="34">
        <v>6125.5970237077699</v>
      </c>
      <c r="R180" s="130">
        <v>656.33709995951233</v>
      </c>
      <c r="S180" s="34">
        <v>760.76007940078273</v>
      </c>
      <c r="T180" s="35">
        <v>467.38697017409692</v>
      </c>
      <c r="U180" s="34">
        <v>860.4920698187052</v>
      </c>
      <c r="V180" s="35">
        <v>140.42691418315977</v>
      </c>
      <c r="W180" s="34">
        <v>88.409888491019473</v>
      </c>
      <c r="X180" s="35">
        <v>188.95012933555265</v>
      </c>
      <c r="Y180" s="34">
        <v>-99.731990417922532</v>
      </c>
      <c r="Z180" s="90">
        <v>851.23345787034953</v>
      </c>
      <c r="AA180" s="91">
        <v>1223.2886052004137</v>
      </c>
      <c r="AB180" s="90">
        <v>77.104241367763336</v>
      </c>
      <c r="AC180" s="91">
        <v>62.189746243581332</v>
      </c>
      <c r="AD180" s="90">
        <v>-138.57464753250258</v>
      </c>
      <c r="AE180" s="91">
        <v>-245.41384902604707</v>
      </c>
      <c r="AF180" s="96">
        <v>1.0236006574543373</v>
      </c>
      <c r="AG180" s="97">
        <v>0.77819693698840309</v>
      </c>
      <c r="AH180" s="90">
        <v>1011.1327875747896</v>
      </c>
      <c r="AI180" s="91">
        <v>1759.4500620810652</v>
      </c>
      <c r="AJ180" s="90">
        <v>48.869039478199504</v>
      </c>
      <c r="AK180" s="91">
        <v>47.246888844348867</v>
      </c>
      <c r="AL180" s="106">
        <v>5126.6387952674431</v>
      </c>
      <c r="AM180" s="107">
        <v>7904.8719177650819</v>
      </c>
      <c r="AN180" s="106">
        <v>5329.4954914750997</v>
      </c>
      <c r="AO180" s="107">
        <v>8480.8266615682223</v>
      </c>
      <c r="AP180" s="106">
        <v>373.34622969994149</v>
      </c>
      <c r="AQ180" s="107">
        <v>109.47655944936794</v>
      </c>
      <c r="AR180" s="122">
        <v>35.513369450793569</v>
      </c>
      <c r="AS180" s="115">
        <v>28.81734272875336</v>
      </c>
      <c r="AT180" s="114">
        <v>90.861095125207569</v>
      </c>
      <c r="AU180" s="115">
        <v>84.892419069002401</v>
      </c>
      <c r="AV180" s="106">
        <v>1064.9405688515003</v>
      </c>
      <c r="AW180" s="107">
        <v>2187.875257321517</v>
      </c>
      <c r="AX180" s="151"/>
      <c r="AZ180"/>
      <c r="BA180"/>
      <c r="BB180"/>
    </row>
    <row r="181" spans="1:54" ht="15.6" customHeight="1" x14ac:dyDescent="0.2">
      <c r="A181" s="1">
        <v>545</v>
      </c>
      <c r="B181" s="38" t="s">
        <v>228</v>
      </c>
      <c r="C181" s="146">
        <v>9584</v>
      </c>
      <c r="D181" s="160">
        <v>21</v>
      </c>
      <c r="E181" s="35">
        <v>1334.283438021703</v>
      </c>
      <c r="F181" s="34">
        <v>6421.2925709515857</v>
      </c>
      <c r="G181" s="35">
        <v>8159.7356959515855</v>
      </c>
      <c r="H181" s="34">
        <v>12949.235496661102</v>
      </c>
      <c r="I181" s="35">
        <v>16.352042366809766</v>
      </c>
      <c r="J181" s="34">
        <v>49.588198257783525</v>
      </c>
      <c r="K181" s="35">
        <v>-6825.4522579298828</v>
      </c>
      <c r="L181" s="34">
        <v>-6527.9429257095162</v>
      </c>
      <c r="M181" s="123">
        <v>3964.3661581803003</v>
      </c>
      <c r="N181" s="35">
        <v>3927.6559891485808</v>
      </c>
      <c r="O181" s="34">
        <v>3927.6559891485808</v>
      </c>
      <c r="P181" s="35">
        <v>7892.0221473288802</v>
      </c>
      <c r="Q181" s="34">
        <v>7892.022120200334</v>
      </c>
      <c r="R181" s="130">
        <v>1028.4902107679466</v>
      </c>
      <c r="S181" s="34">
        <v>1288.1911519198663</v>
      </c>
      <c r="T181" s="35">
        <v>424.61043927378967</v>
      </c>
      <c r="U181" s="34">
        <v>698.8514190317195</v>
      </c>
      <c r="V181" s="35">
        <v>242.21971850879859</v>
      </c>
      <c r="W181" s="34">
        <v>184.32976121085872</v>
      </c>
      <c r="X181" s="35">
        <v>603.87977149415701</v>
      </c>
      <c r="Y181" s="34">
        <v>589.33973288814695</v>
      </c>
      <c r="Z181" s="90">
        <v>1321.1059828881469</v>
      </c>
      <c r="AA181" s="91">
        <v>2205.1402337228715</v>
      </c>
      <c r="AB181" s="90">
        <v>77.85069662007767</v>
      </c>
      <c r="AC181" s="91">
        <v>58.417652184643707</v>
      </c>
      <c r="AD181" s="90">
        <v>-143.32757095158598</v>
      </c>
      <c r="AE181" s="91">
        <v>-784.36529632721204</v>
      </c>
      <c r="AF181" s="96">
        <v>1.6296775989546144</v>
      </c>
      <c r="AG181" s="97">
        <v>1.1368966489671384</v>
      </c>
      <c r="AH181" s="90">
        <v>2771.2224144407346</v>
      </c>
      <c r="AI181" s="91">
        <v>3643.1279215358932</v>
      </c>
      <c r="AJ181" s="90">
        <v>101.4005282855322</v>
      </c>
      <c r="AK181" s="91">
        <v>86.457825024291211</v>
      </c>
      <c r="AL181" s="106">
        <v>4940.5965275459093</v>
      </c>
      <c r="AM181" s="107">
        <v>8966.2387813021705</v>
      </c>
      <c r="AN181" s="106">
        <v>4942.270567612688</v>
      </c>
      <c r="AO181" s="107">
        <v>8966.2387813021705</v>
      </c>
      <c r="AP181" s="106">
        <v>5.2767769198664434</v>
      </c>
      <c r="AQ181" s="107">
        <v>98.784884181969943</v>
      </c>
      <c r="AR181" s="122">
        <v>54.020916039476987</v>
      </c>
      <c r="AS181" s="115">
        <v>39.30866358195135</v>
      </c>
      <c r="AT181" s="114">
        <v>65.741930294580243</v>
      </c>
      <c r="AU181" s="115">
        <v>87.121943478325022</v>
      </c>
      <c r="AV181" s="106">
        <v>2024.7769438647749</v>
      </c>
      <c r="AW181" s="107">
        <v>4062.1782575125208</v>
      </c>
      <c r="AX181" s="151"/>
      <c r="AZ181"/>
      <c r="BA181"/>
      <c r="BB181"/>
    </row>
    <row r="182" spans="1:54" ht="15.6" customHeight="1" x14ac:dyDescent="0.2">
      <c r="A182" s="1">
        <v>560</v>
      </c>
      <c r="B182" s="38" t="s">
        <v>229</v>
      </c>
      <c r="C182" s="146">
        <v>15735</v>
      </c>
      <c r="D182" s="160">
        <v>21.25</v>
      </c>
      <c r="E182" s="35">
        <v>624.60280521131244</v>
      </c>
      <c r="F182" s="34">
        <v>5650.0612901175728</v>
      </c>
      <c r="G182" s="35">
        <v>6925.8012621544331</v>
      </c>
      <c r="H182" s="34">
        <v>11980.97820908802</v>
      </c>
      <c r="I182" s="35">
        <v>9.0184916021834418</v>
      </c>
      <c r="J182" s="34">
        <v>47.158597499424459</v>
      </c>
      <c r="K182" s="35">
        <v>-6301.1984569431206</v>
      </c>
      <c r="L182" s="34">
        <v>-6333.8015513187156</v>
      </c>
      <c r="M182" s="123">
        <v>4111.4447956784243</v>
      </c>
      <c r="N182" s="35">
        <v>2490.1375278042578</v>
      </c>
      <c r="O182" s="34">
        <v>2758.6123260247855</v>
      </c>
      <c r="P182" s="35">
        <v>6601.5823234826821</v>
      </c>
      <c r="Q182" s="34">
        <v>6858.9527499205597</v>
      </c>
      <c r="R182" s="130">
        <v>349.70438068001272</v>
      </c>
      <c r="S182" s="34">
        <v>575.46036288528762</v>
      </c>
      <c r="T182" s="35">
        <v>390.43791293295197</v>
      </c>
      <c r="U182" s="34">
        <v>630.65153606609465</v>
      </c>
      <c r="V182" s="35">
        <v>89.567219036965227</v>
      </c>
      <c r="W182" s="34">
        <v>91.248546935272529</v>
      </c>
      <c r="X182" s="35">
        <v>-40.733532252939305</v>
      </c>
      <c r="Y182" s="34">
        <v>-56.72157038449317</v>
      </c>
      <c r="Z182" s="90">
        <v>804.73150301874796</v>
      </c>
      <c r="AA182" s="91">
        <v>1464.2493066412455</v>
      </c>
      <c r="AB182" s="90">
        <v>43.456032150870769</v>
      </c>
      <c r="AC182" s="91">
        <v>39.300709262775882</v>
      </c>
      <c r="AD182" s="90">
        <v>-425.76183285668895</v>
      </c>
      <c r="AE182" s="91">
        <v>-706.86582332380044</v>
      </c>
      <c r="AF182" s="96">
        <v>0.62561932307450152</v>
      </c>
      <c r="AG182" s="97">
        <v>0.80467037157331256</v>
      </c>
      <c r="AH182" s="90">
        <v>433.98827136955833</v>
      </c>
      <c r="AI182" s="91">
        <v>1054.8986450587861</v>
      </c>
      <c r="AJ182" s="90">
        <v>18.571716338704494</v>
      </c>
      <c r="AK182" s="91">
        <v>27.011621595038466</v>
      </c>
      <c r="AL182" s="106">
        <v>4596.8620565618048</v>
      </c>
      <c r="AM182" s="107">
        <v>5781.8191769939622</v>
      </c>
      <c r="AN182" s="106">
        <v>4689.0346800127099</v>
      </c>
      <c r="AO182" s="107">
        <v>7733.6428751191615</v>
      </c>
      <c r="AP182" s="106">
        <v>1146.0043355576738</v>
      </c>
      <c r="AQ182" s="107">
        <v>78.428425166825548</v>
      </c>
      <c r="AR182" s="122">
        <v>40.999361907117823</v>
      </c>
      <c r="AS182" s="115">
        <v>34.965211601070337</v>
      </c>
      <c r="AT182" s="114">
        <v>71.064241913410569</v>
      </c>
      <c r="AU182" s="115">
        <v>61.525651079380012</v>
      </c>
      <c r="AV182" s="106">
        <v>693.09880775341605</v>
      </c>
      <c r="AW182" s="107">
        <v>1534.8258220527489</v>
      </c>
      <c r="AX182" s="151"/>
      <c r="AZ182"/>
      <c r="BA182"/>
      <c r="BB182"/>
    </row>
    <row r="183" spans="1:54" ht="15.6" customHeight="1" x14ac:dyDescent="0.2">
      <c r="A183" s="1">
        <v>561</v>
      </c>
      <c r="B183" s="38" t="s">
        <v>230</v>
      </c>
      <c r="C183" s="146">
        <v>1317</v>
      </c>
      <c r="D183" s="160">
        <v>21</v>
      </c>
      <c r="E183" s="35">
        <v>1078.7215413819285</v>
      </c>
      <c r="F183" s="34">
        <v>3536.8896203492786</v>
      </c>
      <c r="G183" s="35">
        <v>7812.7299696279415</v>
      </c>
      <c r="H183" s="34">
        <v>10495.809081245256</v>
      </c>
      <c r="I183" s="35">
        <v>13.807229298535445</v>
      </c>
      <c r="J183" s="34">
        <v>33.698113151365092</v>
      </c>
      <c r="K183" s="35">
        <v>-6734.008428246013</v>
      </c>
      <c r="L183" s="34">
        <v>-6960.693287775247</v>
      </c>
      <c r="M183" s="123">
        <v>3914.1127638572511</v>
      </c>
      <c r="N183" s="35">
        <v>3232.6962794229307</v>
      </c>
      <c r="O183" s="34">
        <v>3590.6400835231589</v>
      </c>
      <c r="P183" s="35">
        <v>7146.8090432801819</v>
      </c>
      <c r="Q183" s="34">
        <v>7504.7528473804105</v>
      </c>
      <c r="R183" s="130">
        <v>391.83983295368262</v>
      </c>
      <c r="S183" s="34">
        <v>509.94735003796512</v>
      </c>
      <c r="T183" s="35">
        <v>343.77601366742596</v>
      </c>
      <c r="U183" s="34">
        <v>494.97583143507978</v>
      </c>
      <c r="V183" s="35">
        <v>113.98114393540972</v>
      </c>
      <c r="W183" s="34">
        <v>103.02469689469049</v>
      </c>
      <c r="X183" s="35">
        <v>48.063819286256646</v>
      </c>
      <c r="Y183" s="34">
        <v>14.971518602885347</v>
      </c>
      <c r="Z183" s="90">
        <v>297.1685573272589</v>
      </c>
      <c r="AA183" s="91">
        <v>915.04984813971134</v>
      </c>
      <c r="AB183" s="90">
        <v>131.8577700406461</v>
      </c>
      <c r="AC183" s="91">
        <v>55.728914777122121</v>
      </c>
      <c r="AD183" s="90">
        <v>104.08361427486712</v>
      </c>
      <c r="AE183" s="91">
        <v>-391.41545937737277</v>
      </c>
      <c r="AF183" s="96">
        <v>1.4133061949106855</v>
      </c>
      <c r="AG183" s="97">
        <v>1.3209270345958641</v>
      </c>
      <c r="AH183" s="90">
        <v>17.397000759301442</v>
      </c>
      <c r="AI183" s="91">
        <v>314.25262718299166</v>
      </c>
      <c r="AJ183" s="90">
        <v>0.76588411105556797</v>
      </c>
      <c r="AK183" s="91">
        <v>9.7613524652240766</v>
      </c>
      <c r="AL183" s="106">
        <v>2148.3212452543662</v>
      </c>
      <c r="AM183" s="107">
        <v>3002.860189825361</v>
      </c>
      <c r="AN183" s="106">
        <v>2157.3709643128323</v>
      </c>
      <c r="AO183" s="107">
        <v>3002.860189825361</v>
      </c>
      <c r="AP183" s="106">
        <v>0</v>
      </c>
      <c r="AQ183" s="107">
        <v>0</v>
      </c>
      <c r="AR183" s="122">
        <v>50.010855670852003</v>
      </c>
      <c r="AS183" s="115">
        <v>42.672786687173833</v>
      </c>
      <c r="AT183" s="114">
        <v>40.433825393116607</v>
      </c>
      <c r="AU183" s="115">
        <v>43.41674795662577</v>
      </c>
      <c r="AV183" s="106">
        <v>579.85556567957485</v>
      </c>
      <c r="AW183" s="107">
        <v>1002.7941457858772</v>
      </c>
      <c r="AX183" s="151"/>
      <c r="AZ183"/>
      <c r="BA183"/>
      <c r="BB183" s="240"/>
    </row>
    <row r="184" spans="1:54" ht="15.6" customHeight="1" x14ac:dyDescent="0.2">
      <c r="A184" s="1">
        <v>562</v>
      </c>
      <c r="B184" s="38" t="s">
        <v>231</v>
      </c>
      <c r="C184" s="146">
        <v>8935</v>
      </c>
      <c r="D184" s="160">
        <v>22</v>
      </c>
      <c r="E184" s="35">
        <v>902.62253161723561</v>
      </c>
      <c r="F184" s="34">
        <v>3941.3196407386686</v>
      </c>
      <c r="G184" s="35">
        <v>7786.4501578063791</v>
      </c>
      <c r="H184" s="34">
        <v>10604.762865137101</v>
      </c>
      <c r="I184" s="35">
        <v>11.592221273160055</v>
      </c>
      <c r="J184" s="34">
        <v>37.16556127526114</v>
      </c>
      <c r="K184" s="35">
        <v>-6882.8673575825405</v>
      </c>
      <c r="L184" s="34">
        <v>-6646.1325763850027</v>
      </c>
      <c r="M184" s="123">
        <v>4308.534496922216</v>
      </c>
      <c r="N184" s="35">
        <v>3002.2388360380528</v>
      </c>
      <c r="O184" s="34">
        <v>3002.2388360380528</v>
      </c>
      <c r="P184" s="35">
        <v>7310.7733329602679</v>
      </c>
      <c r="Q184" s="34">
        <v>7300.9842574146614</v>
      </c>
      <c r="R184" s="130">
        <v>457.14244991606046</v>
      </c>
      <c r="S184" s="34">
        <v>645.62101175153896</v>
      </c>
      <c r="T184" s="35">
        <v>325.97376720761048</v>
      </c>
      <c r="U184" s="34">
        <v>505.56211191941799</v>
      </c>
      <c r="V184" s="35">
        <v>140.23903022383683</v>
      </c>
      <c r="W184" s="34">
        <v>127.70359893077689</v>
      </c>
      <c r="X184" s="35">
        <v>131.16868270844992</v>
      </c>
      <c r="Y184" s="34">
        <v>140.05889983212089</v>
      </c>
      <c r="Z184" s="90">
        <v>506.20041857862344</v>
      </c>
      <c r="AA184" s="91">
        <v>750.54288864017906</v>
      </c>
      <c r="AB184" s="90">
        <v>90.30858789087641</v>
      </c>
      <c r="AC184" s="91">
        <v>86.020535471499059</v>
      </c>
      <c r="AD184" s="90">
        <v>-26.660036933407945</v>
      </c>
      <c r="AE184" s="91">
        <v>-90.197912702853941</v>
      </c>
      <c r="AF184" s="96">
        <v>1.732081672222352</v>
      </c>
      <c r="AG184" s="97">
        <v>1.3411850316385452</v>
      </c>
      <c r="AH184" s="90">
        <v>557.37964521544484</v>
      </c>
      <c r="AI184" s="91">
        <v>870.91694571908226</v>
      </c>
      <c r="AJ184" s="90">
        <v>23.295424389453974</v>
      </c>
      <c r="AK184" s="91">
        <v>26.504223271182354</v>
      </c>
      <c r="AL184" s="106">
        <v>2050.6937705651931</v>
      </c>
      <c r="AM184" s="107">
        <v>3795.0872758813657</v>
      </c>
      <c r="AN184" s="106">
        <v>2143.9525282596528</v>
      </c>
      <c r="AO184" s="107">
        <v>4314.8996452154443</v>
      </c>
      <c r="AP184" s="106">
        <v>203.94810632344712</v>
      </c>
      <c r="AQ184" s="107">
        <v>1.4435165081141579</v>
      </c>
      <c r="AR184" s="122">
        <v>50.08865577024936</v>
      </c>
      <c r="AS184" s="115">
        <v>35.9698031571588</v>
      </c>
      <c r="AT184" s="114">
        <v>37.565614295868784</v>
      </c>
      <c r="AU184" s="115">
        <v>48.021246027592618</v>
      </c>
      <c r="AV184" s="106">
        <v>796.01161275881373</v>
      </c>
      <c r="AW184" s="107">
        <v>772.18971012870725</v>
      </c>
      <c r="AX184" s="151"/>
      <c r="AZ184"/>
      <c r="BA184"/>
      <c r="BB184"/>
    </row>
    <row r="185" spans="1:54" ht="15.6" customHeight="1" x14ac:dyDescent="0.2">
      <c r="A185" s="1">
        <v>563</v>
      </c>
      <c r="B185" s="39" t="s">
        <v>232</v>
      </c>
      <c r="C185" s="146">
        <v>7025</v>
      </c>
      <c r="D185" s="160">
        <v>22</v>
      </c>
      <c r="E185" s="35">
        <v>1481.0537153024911</v>
      </c>
      <c r="F185" s="34">
        <v>4945.0554462633445</v>
      </c>
      <c r="G185" s="35">
        <v>9681.3559231316722</v>
      </c>
      <c r="H185" s="34">
        <v>12922.040012811389</v>
      </c>
      <c r="I185" s="35">
        <v>15.297998824356906</v>
      </c>
      <c r="J185" s="34">
        <v>38.268380544872436</v>
      </c>
      <c r="K185" s="35">
        <v>-8200.3022078291815</v>
      </c>
      <c r="L185" s="34">
        <v>-7989.8880740213517</v>
      </c>
      <c r="M185" s="123">
        <v>3950.1902120996438</v>
      </c>
      <c r="N185" s="35">
        <v>4140.8328825622775</v>
      </c>
      <c r="O185" s="34">
        <v>4140.8328825622775</v>
      </c>
      <c r="P185" s="35">
        <v>8091.0230946619213</v>
      </c>
      <c r="Q185" s="34">
        <v>8091.0230946619213</v>
      </c>
      <c r="R185" s="130">
        <v>-210.64569822064058</v>
      </c>
      <c r="S185" s="34">
        <v>-27.457084697508897</v>
      </c>
      <c r="T185" s="35">
        <v>383.49040996441278</v>
      </c>
      <c r="U185" s="34">
        <v>659.86264341637013</v>
      </c>
      <c r="V185" s="35">
        <v>-54.928543908096195</v>
      </c>
      <c r="W185" s="34">
        <v>-4.1610303252435532</v>
      </c>
      <c r="X185" s="35">
        <v>-594.13610818505344</v>
      </c>
      <c r="Y185" s="34">
        <v>-687.31972811387902</v>
      </c>
      <c r="Z185" s="90">
        <v>482.44204270462637</v>
      </c>
      <c r="AA185" s="91">
        <v>1437.4923686832742</v>
      </c>
      <c r="AB185" s="90">
        <v>-43.662384198469987</v>
      </c>
      <c r="AC185" s="91">
        <v>-1.9100682059731044</v>
      </c>
      <c r="AD185" s="90">
        <v>-668.86159572953738</v>
      </c>
      <c r="AE185" s="91">
        <v>-1400.8317181494663</v>
      </c>
      <c r="AF185" s="96">
        <v>-0.31512454134487378</v>
      </c>
      <c r="AG185" s="97">
        <v>2.1185579546856726E-3</v>
      </c>
      <c r="AH185" s="90">
        <v>2511.20503772242</v>
      </c>
      <c r="AI185" s="91">
        <v>3180.9447672597862</v>
      </c>
      <c r="AJ185" s="90">
        <v>85.714295875733853</v>
      </c>
      <c r="AK185" s="91">
        <v>76.921735112723852</v>
      </c>
      <c r="AL185" s="106">
        <v>5234.6528113879003</v>
      </c>
      <c r="AM185" s="107">
        <v>8945.9247601423485</v>
      </c>
      <c r="AN185" s="106">
        <v>5268.3873309608543</v>
      </c>
      <c r="AO185" s="107">
        <v>9065.275792170818</v>
      </c>
      <c r="AP185" s="106">
        <v>0</v>
      </c>
      <c r="AQ185" s="107">
        <v>8.4753024911032024E-2</v>
      </c>
      <c r="AR185" s="122">
        <v>38.454300237430104</v>
      </c>
      <c r="AS185" s="115">
        <v>28.20492915374474</v>
      </c>
      <c r="AT185" s="114">
        <v>67.587099453432614</v>
      </c>
      <c r="AU185" s="115">
        <v>83.473648068089346</v>
      </c>
      <c r="AV185" s="106">
        <v>-51.509527402135255</v>
      </c>
      <c r="AW185" s="107">
        <v>431.02194875444843</v>
      </c>
      <c r="AX185" s="151"/>
      <c r="AZ185"/>
      <c r="BA185"/>
      <c r="BB185"/>
    </row>
    <row r="186" spans="1:54" ht="15.6" customHeight="1" x14ac:dyDescent="0.2">
      <c r="A186" s="1">
        <v>564</v>
      </c>
      <c r="B186" s="38" t="s">
        <v>233</v>
      </c>
      <c r="C186" s="146">
        <v>211848</v>
      </c>
      <c r="D186" s="160">
        <v>20.5</v>
      </c>
      <c r="E186" s="35">
        <v>1907.6565663588988</v>
      </c>
      <c r="F186" s="34">
        <v>4634.9067500755264</v>
      </c>
      <c r="G186" s="35">
        <v>7021.0385937559004</v>
      </c>
      <c r="H186" s="34">
        <v>9244.7619324232455</v>
      </c>
      <c r="I186" s="35">
        <v>27.170575134787846</v>
      </c>
      <c r="J186" s="34">
        <v>50.135490604901058</v>
      </c>
      <c r="K186" s="35">
        <v>-5014.4679783146403</v>
      </c>
      <c r="L186" s="34">
        <v>-4651.5862690230733</v>
      </c>
      <c r="M186" s="123">
        <v>4507.5297796061323</v>
      </c>
      <c r="N186" s="35">
        <v>1623.5784477549942</v>
      </c>
      <c r="O186" s="34">
        <v>1908.0291841320193</v>
      </c>
      <c r="P186" s="35">
        <v>6131.1082273611264</v>
      </c>
      <c r="Q186" s="34">
        <v>6396.6412460820966</v>
      </c>
      <c r="R186" s="130">
        <v>1190.9412795494884</v>
      </c>
      <c r="S186" s="34">
        <v>1657.0050933216269</v>
      </c>
      <c r="T186" s="35">
        <v>426.05536087194594</v>
      </c>
      <c r="U186" s="34">
        <v>846.51139354631619</v>
      </c>
      <c r="V186" s="35">
        <v>279.52735464052392</v>
      </c>
      <c r="W186" s="34">
        <v>195.7451613710578</v>
      </c>
      <c r="X186" s="35">
        <v>764.88591867754235</v>
      </c>
      <c r="Y186" s="34">
        <v>810.49369977531057</v>
      </c>
      <c r="Z186" s="90">
        <v>561.93382085268684</v>
      </c>
      <c r="AA186" s="91">
        <v>1491.6060819077829</v>
      </c>
      <c r="AB186" s="90">
        <v>211.93621657125675</v>
      </c>
      <c r="AC186" s="91">
        <v>111.0886522534352</v>
      </c>
      <c r="AD186" s="90">
        <v>869.22128323137338</v>
      </c>
      <c r="AE186" s="91">
        <v>477.77768687927193</v>
      </c>
      <c r="AF186" s="96">
        <v>3.1718017798238582</v>
      </c>
      <c r="AG186" s="97">
        <v>2.1053738680695222</v>
      </c>
      <c r="AH186" s="90">
        <v>1484.3500376213133</v>
      </c>
      <c r="AI186" s="91">
        <v>1683.7395965975604</v>
      </c>
      <c r="AJ186" s="90">
        <v>67.271967613644662</v>
      </c>
      <c r="AK186" s="91">
        <v>52.78619909863778</v>
      </c>
      <c r="AL186" s="106">
        <v>2758.7511718307464</v>
      </c>
      <c r="AM186" s="107">
        <v>5999.0541795060608</v>
      </c>
      <c r="AN186" s="106">
        <v>4237.843883491937</v>
      </c>
      <c r="AO186" s="107">
        <v>8028.3434129658999</v>
      </c>
      <c r="AP186" s="106">
        <v>599.31796877950228</v>
      </c>
      <c r="AQ186" s="107">
        <v>0.50269093878629967</v>
      </c>
      <c r="AR186" s="122">
        <v>66.305988825236923</v>
      </c>
      <c r="AS186" s="115">
        <v>46.749354114944232</v>
      </c>
      <c r="AT186" s="114">
        <v>49.238712800716669</v>
      </c>
      <c r="AU186" s="115">
        <v>80.92806604771522</v>
      </c>
      <c r="AV186" s="106">
        <v>4705.6564488690001</v>
      </c>
      <c r="AW186" s="107">
        <v>4914.3855992032022</v>
      </c>
      <c r="AX186" s="151"/>
      <c r="AZ186"/>
      <c r="BA186"/>
      <c r="BB186"/>
    </row>
    <row r="187" spans="1:54" ht="15.6" customHeight="1" x14ac:dyDescent="0.2">
      <c r="A187" s="1">
        <v>309</v>
      </c>
      <c r="B187" s="39" t="s">
        <v>177</v>
      </c>
      <c r="C187" s="146">
        <v>6457</v>
      </c>
      <c r="D187" s="160">
        <v>21.5</v>
      </c>
      <c r="E187" s="35">
        <v>1237.1281864643024</v>
      </c>
      <c r="F187" s="34">
        <v>8065.0914155180426</v>
      </c>
      <c r="G187" s="35">
        <v>8563.4946027566984</v>
      </c>
      <c r="H187" s="34">
        <v>15669.857943317329</v>
      </c>
      <c r="I187" s="35">
        <v>14.446534316329867</v>
      </c>
      <c r="J187" s="34">
        <v>51.468822785068923</v>
      </c>
      <c r="K187" s="35">
        <v>-7326.366416292396</v>
      </c>
      <c r="L187" s="34">
        <v>-7605.6420535852567</v>
      </c>
      <c r="M187" s="123">
        <v>3492.1380315936194</v>
      </c>
      <c r="N187" s="35">
        <v>3760.8068762583243</v>
      </c>
      <c r="O187" s="34">
        <v>4101.3600511073255</v>
      </c>
      <c r="P187" s="35">
        <v>7252.9449078519428</v>
      </c>
      <c r="Q187" s="34">
        <v>7593.4980827009458</v>
      </c>
      <c r="R187" s="130">
        <v>-683.2464519126529</v>
      </c>
      <c r="S187" s="34">
        <v>-744.94380981880124</v>
      </c>
      <c r="T187" s="35">
        <v>423.21903050952454</v>
      </c>
      <c r="U187" s="34">
        <v>619.22706984667798</v>
      </c>
      <c r="V187" s="35">
        <v>-161.44038964648507</v>
      </c>
      <c r="W187" s="34">
        <v>-120.30220352014827</v>
      </c>
      <c r="X187" s="35">
        <v>-1106.4654824221775</v>
      </c>
      <c r="Y187" s="34">
        <v>-1364.1708796654791</v>
      </c>
      <c r="Z187" s="90">
        <v>370.24332817097729</v>
      </c>
      <c r="AA187" s="91">
        <v>737.60702958030038</v>
      </c>
      <c r="AB187" s="90">
        <v>-184.539841754321</v>
      </c>
      <c r="AC187" s="91">
        <v>-100.99467330763856</v>
      </c>
      <c r="AD187" s="90">
        <v>-1037.8383273966238</v>
      </c>
      <c r="AE187" s="91">
        <v>-861.23589902431468</v>
      </c>
      <c r="AF187" s="96">
        <v>-2.6699952959925022</v>
      </c>
      <c r="AG187" s="97">
        <v>-1.1053253604244788</v>
      </c>
      <c r="AH187" s="90">
        <v>8879.8316199473447</v>
      </c>
      <c r="AI187" s="91">
        <v>9511.8240591606009</v>
      </c>
      <c r="AJ187" s="90">
        <v>314.82662600121898</v>
      </c>
      <c r="AK187" s="91">
        <v>193.44339894326063</v>
      </c>
      <c r="AL187" s="106">
        <v>1918.7792783026175</v>
      </c>
      <c r="AM187" s="107">
        <v>4855.3629301533219</v>
      </c>
      <c r="AN187" s="106">
        <v>3200.8946445717825</v>
      </c>
      <c r="AO187" s="107">
        <v>6560.910921480564</v>
      </c>
      <c r="AP187" s="106">
        <v>555.48737494192346</v>
      </c>
      <c r="AQ187" s="107">
        <v>19.087525166485982</v>
      </c>
      <c r="AR187" s="122">
        <v>83.054110289338709</v>
      </c>
      <c r="AS187" s="115">
        <v>67.106805518867432</v>
      </c>
      <c r="AT187" s="114">
        <v>32.586032422337603</v>
      </c>
      <c r="AU187" s="115">
        <v>43.598474097519031</v>
      </c>
      <c r="AV187" s="106">
        <v>1635.8548923648752</v>
      </c>
      <c r="AW187" s="107">
        <v>2858.5852857364098</v>
      </c>
      <c r="AX187" s="151"/>
      <c r="AZ187"/>
      <c r="BA187"/>
      <c r="BB187"/>
    </row>
    <row r="188" spans="1:54" ht="15.6" customHeight="1" x14ac:dyDescent="0.2">
      <c r="A188" s="1">
        <v>576</v>
      </c>
      <c r="B188" s="38" t="s">
        <v>234</v>
      </c>
      <c r="C188" s="146">
        <v>2750</v>
      </c>
      <c r="D188" s="160">
        <v>21</v>
      </c>
      <c r="E188" s="35">
        <v>1192.1374472727273</v>
      </c>
      <c r="F188" s="34">
        <v>9010.925229090908</v>
      </c>
      <c r="G188" s="35">
        <v>8509.1843018181808</v>
      </c>
      <c r="H188" s="34">
        <v>16432.500672727274</v>
      </c>
      <c r="I188" s="35">
        <v>14.010008538867819</v>
      </c>
      <c r="J188" s="34">
        <v>54.835994889360819</v>
      </c>
      <c r="K188" s="35">
        <v>-7316.0399454545459</v>
      </c>
      <c r="L188" s="34">
        <v>-7425.2661236363638</v>
      </c>
      <c r="M188" s="123">
        <v>4247.4897563636368</v>
      </c>
      <c r="N188" s="35">
        <v>4044.9596363636365</v>
      </c>
      <c r="O188" s="34">
        <v>4367.0938800000004</v>
      </c>
      <c r="P188" s="35">
        <v>8292.4493927272724</v>
      </c>
      <c r="Q188" s="34">
        <v>8602.9178436363636</v>
      </c>
      <c r="R188" s="130">
        <v>980.49128363636351</v>
      </c>
      <c r="S188" s="34">
        <v>1200.2613381818182</v>
      </c>
      <c r="T188" s="35">
        <v>448.27254909090908</v>
      </c>
      <c r="U188" s="34">
        <v>654.03204727272725</v>
      </c>
      <c r="V188" s="35">
        <v>218.7265951539498</v>
      </c>
      <c r="W188" s="34">
        <v>183.51720579852821</v>
      </c>
      <c r="X188" s="35">
        <v>532.21873454545459</v>
      </c>
      <c r="Y188" s="34">
        <v>544.39301818181821</v>
      </c>
      <c r="Z188" s="90">
        <v>228.5538509090909</v>
      </c>
      <c r="AA188" s="91">
        <v>669.31996727272735</v>
      </c>
      <c r="AB188" s="90">
        <v>428.99792750652966</v>
      </c>
      <c r="AC188" s="91">
        <v>179.32549406414893</v>
      </c>
      <c r="AD188" s="90">
        <v>753.71633818181817</v>
      </c>
      <c r="AE188" s="91">
        <v>774.78633454545457</v>
      </c>
      <c r="AF188" s="96">
        <v>3.7533563413305195</v>
      </c>
      <c r="AG188" s="97">
        <v>2.503724796213596</v>
      </c>
      <c r="AH188" s="90">
        <v>3184.7997927272727</v>
      </c>
      <c r="AI188" s="91">
        <v>4005.5905927272729</v>
      </c>
      <c r="AJ188" s="90">
        <v>123.28472161609213</v>
      </c>
      <c r="AK188" s="91">
        <v>81.57046635167984</v>
      </c>
      <c r="AL188" s="106">
        <v>2014.6632727272727</v>
      </c>
      <c r="AM188" s="107">
        <v>3714.6656727272725</v>
      </c>
      <c r="AN188" s="106">
        <v>2086.5210909090911</v>
      </c>
      <c r="AO188" s="107">
        <v>6724.1439127272715</v>
      </c>
      <c r="AP188" s="106">
        <v>292.56981454545456</v>
      </c>
      <c r="AQ188" s="107">
        <v>87.844770909090911</v>
      </c>
      <c r="AR188" s="122">
        <v>76.271220693641055</v>
      </c>
      <c r="AS188" s="115">
        <v>63.013084969531377</v>
      </c>
      <c r="AT188" s="114">
        <v>29.767876051683178</v>
      </c>
      <c r="AU188" s="115">
        <v>32.851252164246851</v>
      </c>
      <c r="AV188" s="106">
        <v>3069.4999600000006</v>
      </c>
      <c r="AW188" s="107">
        <v>5678.527196363636</v>
      </c>
      <c r="AX188" s="151"/>
      <c r="AZ188"/>
      <c r="BA188"/>
      <c r="BB188"/>
    </row>
    <row r="189" spans="1:54" ht="15.6" customHeight="1" x14ac:dyDescent="0.2">
      <c r="A189" s="1">
        <v>577</v>
      </c>
      <c r="B189" s="38" t="s">
        <v>235</v>
      </c>
      <c r="C189" s="146">
        <v>11138</v>
      </c>
      <c r="D189" s="160">
        <v>20.75</v>
      </c>
      <c r="E189" s="35">
        <v>735.18011761537082</v>
      </c>
      <c r="F189" s="34">
        <v>3296.56233794218</v>
      </c>
      <c r="G189" s="35">
        <v>6714.3618863350694</v>
      </c>
      <c r="H189" s="34">
        <v>9566.9232510325019</v>
      </c>
      <c r="I189" s="35">
        <v>10.949366895335121</v>
      </c>
      <c r="J189" s="34">
        <v>34.457915585205527</v>
      </c>
      <c r="K189" s="35">
        <v>-5979.1817687196981</v>
      </c>
      <c r="L189" s="34">
        <v>-6271.6334584305978</v>
      </c>
      <c r="M189" s="123">
        <v>4397.8210531513741</v>
      </c>
      <c r="N189" s="35">
        <v>1836.0817920632071</v>
      </c>
      <c r="O189" s="34">
        <v>2366.0202011133056</v>
      </c>
      <c r="P189" s="35">
        <v>6233.9028452145803</v>
      </c>
      <c r="Q189" s="34">
        <v>6763.8412542646793</v>
      </c>
      <c r="R189" s="130">
        <v>309.34110253187288</v>
      </c>
      <c r="S189" s="34">
        <v>436.55726162686301</v>
      </c>
      <c r="T189" s="35">
        <v>232.85432303824746</v>
      </c>
      <c r="U189" s="34">
        <v>523.74477105404912</v>
      </c>
      <c r="V189" s="35">
        <v>132.84748098967529</v>
      </c>
      <c r="W189" s="34">
        <v>83.353053959523223</v>
      </c>
      <c r="X189" s="35">
        <v>76.48677949362542</v>
      </c>
      <c r="Y189" s="34">
        <v>-87.187509427186214</v>
      </c>
      <c r="Z189" s="90">
        <v>275.41684683066978</v>
      </c>
      <c r="AA189" s="91">
        <v>804.95555755072724</v>
      </c>
      <c r="AB189" s="90">
        <v>112.31742215176119</v>
      </c>
      <c r="AC189" s="91">
        <v>54.233709865324052</v>
      </c>
      <c r="AD189" s="90">
        <v>37.203645178667628</v>
      </c>
      <c r="AE189" s="91">
        <v>-195.46031603519484</v>
      </c>
      <c r="AF189" s="96">
        <v>0.56414475972263467</v>
      </c>
      <c r="AG189" s="97">
        <v>0.63506059511679103</v>
      </c>
      <c r="AH189" s="90">
        <v>194.97671664571735</v>
      </c>
      <c r="AI189" s="91">
        <v>1082.4991919554677</v>
      </c>
      <c r="AJ189" s="90">
        <v>9.3041468035568897</v>
      </c>
      <c r="AK189" s="91">
        <v>35.250150989200961</v>
      </c>
      <c r="AL189" s="106">
        <v>4612.5875381576589</v>
      </c>
      <c r="AM189" s="107">
        <v>5746.9681872867659</v>
      </c>
      <c r="AN189" s="106">
        <v>4616.637367570479</v>
      </c>
      <c r="AO189" s="107">
        <v>5757.3663736757053</v>
      </c>
      <c r="AP189" s="106">
        <v>1556.7249946130364</v>
      </c>
      <c r="AQ189" s="107">
        <v>8.9782725803555399E-7</v>
      </c>
      <c r="AR189" s="122">
        <v>34.265716508745712</v>
      </c>
      <c r="AS189" s="115">
        <v>19.656870857602847</v>
      </c>
      <c r="AT189" s="114">
        <v>76.769541397372834</v>
      </c>
      <c r="AU189" s="115">
        <v>76.692649922275834</v>
      </c>
      <c r="AV189" s="106">
        <v>1218.2480454300592</v>
      </c>
      <c r="AW189" s="107">
        <v>122.67369994613037</v>
      </c>
      <c r="AX189" s="151"/>
      <c r="AZ189"/>
      <c r="BA189"/>
      <c r="BB189"/>
    </row>
    <row r="190" spans="1:54" ht="15.6" customHeight="1" x14ac:dyDescent="0.2">
      <c r="A190" s="1">
        <v>578</v>
      </c>
      <c r="B190" s="38" t="s">
        <v>236</v>
      </c>
      <c r="C190" s="146">
        <v>3100</v>
      </c>
      <c r="D190" s="160">
        <v>22</v>
      </c>
      <c r="E190" s="35">
        <v>1265.9875483870967</v>
      </c>
      <c r="F190" s="34">
        <v>8865.2938870967737</v>
      </c>
      <c r="G190" s="35">
        <v>9168.1877870967746</v>
      </c>
      <c r="H190" s="34">
        <v>16407.174129032257</v>
      </c>
      <c r="I190" s="35">
        <v>13.808481869981287</v>
      </c>
      <c r="J190" s="34">
        <v>54.0330334607089</v>
      </c>
      <c r="K190" s="35">
        <v>-7898.8525161290327</v>
      </c>
      <c r="L190" s="34">
        <v>-7538.1375064516124</v>
      </c>
      <c r="M190" s="123">
        <v>4078.0306999999998</v>
      </c>
      <c r="N190" s="35">
        <v>4430.2664516129034</v>
      </c>
      <c r="O190" s="34">
        <v>4430.2664516129034</v>
      </c>
      <c r="P190" s="35">
        <v>8508.2971516129037</v>
      </c>
      <c r="Q190" s="34">
        <v>8495.8382709677426</v>
      </c>
      <c r="R190" s="130">
        <v>462.89786129032262</v>
      </c>
      <c r="S190" s="34">
        <v>760.52644838709682</v>
      </c>
      <c r="T190" s="35">
        <v>455.17141935483869</v>
      </c>
      <c r="U190" s="34">
        <v>771.87939354838716</v>
      </c>
      <c r="V190" s="35">
        <v>101.6974795883352</v>
      </c>
      <c r="W190" s="34">
        <v>98.529181468480459</v>
      </c>
      <c r="X190" s="35">
        <v>78.946441935483875</v>
      </c>
      <c r="Y190" s="34">
        <v>144.63476451612902</v>
      </c>
      <c r="Z190" s="90">
        <v>713.26317419354848</v>
      </c>
      <c r="AA190" s="91">
        <v>875.45238709677415</v>
      </c>
      <c r="AB190" s="90">
        <v>64.898606578658487</v>
      </c>
      <c r="AC190" s="91">
        <v>86.872394158316098</v>
      </c>
      <c r="AD190" s="90">
        <v>-171.17021935483874</v>
      </c>
      <c r="AE190" s="91">
        <v>-26.013070967741935</v>
      </c>
      <c r="AF190" s="96">
        <v>0.61550932440070205</v>
      </c>
      <c r="AG190" s="97">
        <v>0.63456057967681334</v>
      </c>
      <c r="AH190" s="90">
        <v>1863.5351677419353</v>
      </c>
      <c r="AI190" s="91">
        <v>3402.3783838709678</v>
      </c>
      <c r="AJ190" s="90">
        <v>63.370023533073969</v>
      </c>
      <c r="AK190" s="91">
        <v>68.287195212598476</v>
      </c>
      <c r="AL190" s="106">
        <v>6370.9677419354839</v>
      </c>
      <c r="AM190" s="107">
        <v>10046.973938709678</v>
      </c>
      <c r="AN190" s="106">
        <v>9784.9783870967749</v>
      </c>
      <c r="AO190" s="107">
        <v>13286.360390322581</v>
      </c>
      <c r="AP190" s="106">
        <v>125.32949032258064</v>
      </c>
      <c r="AQ190" s="107">
        <v>0</v>
      </c>
      <c r="AR190" s="122">
        <v>27.299723997786373</v>
      </c>
      <c r="AS190" s="115">
        <v>16.643963614207621</v>
      </c>
      <c r="AT190" s="114">
        <v>70.969195189257931</v>
      </c>
      <c r="AU190" s="115">
        <v>70.315439322985043</v>
      </c>
      <c r="AV190" s="106">
        <v>116.46537741935484</v>
      </c>
      <c r="AW190" s="107">
        <v>-19.359377419354839</v>
      </c>
      <c r="AX190" s="151"/>
      <c r="AZ190"/>
      <c r="BA190"/>
      <c r="BB190"/>
    </row>
    <row r="191" spans="1:54" ht="15.6" customHeight="1" x14ac:dyDescent="0.2">
      <c r="A191" s="1">
        <v>445</v>
      </c>
      <c r="B191" s="38" t="s">
        <v>35</v>
      </c>
      <c r="C191" s="146">
        <v>14991</v>
      </c>
      <c r="D191" s="160">
        <v>20.5</v>
      </c>
      <c r="E191" s="35">
        <v>1234.0325535321194</v>
      </c>
      <c r="F191" s="34">
        <v>3718.4944900273495</v>
      </c>
      <c r="G191" s="35">
        <v>8308.9117076912808</v>
      </c>
      <c r="H191" s="34">
        <v>10673.459439663799</v>
      </c>
      <c r="I191" s="35">
        <v>14.851915593107298</v>
      </c>
      <c r="J191" s="34">
        <v>34.838699777215602</v>
      </c>
      <c r="K191" s="35">
        <v>-7074.8791541591627</v>
      </c>
      <c r="L191" s="34">
        <v>-6957.1303095190451</v>
      </c>
      <c r="M191" s="123">
        <v>5153.3853512107262</v>
      </c>
      <c r="N191" s="35">
        <v>2351.4636782069242</v>
      </c>
      <c r="O191" s="34">
        <v>2351.4636782069242</v>
      </c>
      <c r="P191" s="35">
        <v>7504.8490294176499</v>
      </c>
      <c r="Q191" s="34">
        <v>7504.8490294176499</v>
      </c>
      <c r="R191" s="130">
        <v>397.86825628710562</v>
      </c>
      <c r="S191" s="34">
        <v>494.04840704422651</v>
      </c>
      <c r="T191" s="35">
        <v>321.74181775732103</v>
      </c>
      <c r="U191" s="34">
        <v>476.36932893069178</v>
      </c>
      <c r="V191" s="35">
        <v>123.66072245765831</v>
      </c>
      <c r="W191" s="34">
        <v>103.71121250673696</v>
      </c>
      <c r="X191" s="35">
        <v>76.126438529784537</v>
      </c>
      <c r="Y191" s="34">
        <v>17.679078113534786</v>
      </c>
      <c r="Z191" s="90">
        <v>753.03507904742844</v>
      </c>
      <c r="AA191" s="91">
        <v>1311.3051184043759</v>
      </c>
      <c r="AB191" s="90">
        <v>52.835288468951482</v>
      </c>
      <c r="AC191" s="91">
        <v>37.676083171656892</v>
      </c>
      <c r="AD191" s="90">
        <v>-338.6312547528517</v>
      </c>
      <c r="AE191" s="91">
        <v>-801.23982055900206</v>
      </c>
      <c r="AF191" s="96">
        <v>1.1295467760727784</v>
      </c>
      <c r="AG191" s="97">
        <v>1.066658882375211</v>
      </c>
      <c r="AH191" s="90">
        <v>157.04794876926155</v>
      </c>
      <c r="AI191" s="91">
        <v>347.79538990060706</v>
      </c>
      <c r="AJ191" s="90">
        <v>6.1716754842521109</v>
      </c>
      <c r="AK191" s="91">
        <v>10.264202363208256</v>
      </c>
      <c r="AL191" s="106">
        <v>2768.8301887799344</v>
      </c>
      <c r="AM191" s="107">
        <v>3671.4291288106197</v>
      </c>
      <c r="AN191" s="106">
        <v>2808.5270508972048</v>
      </c>
      <c r="AO191" s="107">
        <v>3983.3953218597826</v>
      </c>
      <c r="AP191" s="106">
        <v>2.3347341738376359</v>
      </c>
      <c r="AQ191" s="107">
        <v>2.4291434860916552</v>
      </c>
      <c r="AR191" s="122">
        <v>52.43174324512951</v>
      </c>
      <c r="AS191" s="115">
        <v>45.947486899254287</v>
      </c>
      <c r="AT191" s="114">
        <v>45.471752884289629</v>
      </c>
      <c r="AU191" s="115">
        <v>47.577241687781878</v>
      </c>
      <c r="AV191" s="106">
        <v>731.57289306917482</v>
      </c>
      <c r="AW191" s="107">
        <v>956.64099659795875</v>
      </c>
      <c r="AX191" s="151"/>
      <c r="AZ191"/>
      <c r="BA191"/>
      <c r="BB191"/>
    </row>
    <row r="192" spans="1:54" ht="15.6" customHeight="1" x14ac:dyDescent="0.2">
      <c r="A192" s="1">
        <v>580</v>
      </c>
      <c r="B192" s="38" t="s">
        <v>237</v>
      </c>
      <c r="C192" s="146">
        <v>4438</v>
      </c>
      <c r="D192" s="160">
        <v>21.5</v>
      </c>
      <c r="E192" s="35">
        <v>1139.7613925191527</v>
      </c>
      <c r="F192" s="34">
        <v>6655.2716178458768</v>
      </c>
      <c r="G192" s="35">
        <v>8997.3153853086969</v>
      </c>
      <c r="H192" s="34">
        <v>14519.796811626858</v>
      </c>
      <c r="I192" s="35">
        <v>12.667794155356793</v>
      </c>
      <c r="J192" s="34">
        <v>45.835845392248245</v>
      </c>
      <c r="K192" s="35">
        <v>-7857.5539927895443</v>
      </c>
      <c r="L192" s="34">
        <v>-7863.0091685443886</v>
      </c>
      <c r="M192" s="123">
        <v>3954.0333844073907</v>
      </c>
      <c r="N192" s="35">
        <v>4170.1061288868859</v>
      </c>
      <c r="O192" s="34">
        <v>4402.5257368183866</v>
      </c>
      <c r="P192" s="35">
        <v>8124.1395132942762</v>
      </c>
      <c r="Q192" s="34">
        <v>8355.6881478143314</v>
      </c>
      <c r="R192" s="130">
        <v>238.14203920684994</v>
      </c>
      <c r="S192" s="34">
        <v>464.23972960793151</v>
      </c>
      <c r="T192" s="35">
        <v>432.90504281207751</v>
      </c>
      <c r="U192" s="34">
        <v>536.5288485804416</v>
      </c>
      <c r="V192" s="35">
        <v>55.010225258620174</v>
      </c>
      <c r="W192" s="34">
        <v>86.526517788600927</v>
      </c>
      <c r="X192" s="35">
        <v>-194.76300360522757</v>
      </c>
      <c r="Y192" s="34">
        <v>-71.100234339792706</v>
      </c>
      <c r="Z192" s="90">
        <v>1445.4204281207751</v>
      </c>
      <c r="AA192" s="91">
        <v>1550.2263677332132</v>
      </c>
      <c r="AB192" s="90">
        <v>16.475624294065359</v>
      </c>
      <c r="AC192" s="91">
        <v>29.946576788443906</v>
      </c>
      <c r="AD192" s="90">
        <v>-1285.5216584046868</v>
      </c>
      <c r="AE192" s="91">
        <v>-1147.3497881928797</v>
      </c>
      <c r="AF192" s="96">
        <v>0.78703571286166762</v>
      </c>
      <c r="AG192" s="97">
        <v>1.2095456162187854</v>
      </c>
      <c r="AH192" s="90">
        <v>979.14110410094634</v>
      </c>
      <c r="AI192" s="91">
        <v>1504.9702388463272</v>
      </c>
      <c r="AJ192" s="90">
        <v>33.000508025726212</v>
      </c>
      <c r="AK192" s="91">
        <v>33.225736898635589</v>
      </c>
      <c r="AL192" s="106">
        <v>2442.4639747634069</v>
      </c>
      <c r="AM192" s="107">
        <v>3053.3457976566024</v>
      </c>
      <c r="AN192" s="106">
        <v>3112.2790378548893</v>
      </c>
      <c r="AO192" s="107">
        <v>4304.4683303289767</v>
      </c>
      <c r="AP192" s="106">
        <v>120.35109734114467</v>
      </c>
      <c r="AQ192" s="107">
        <v>131.85399504281207</v>
      </c>
      <c r="AR192" s="122">
        <v>67.3468557808566</v>
      </c>
      <c r="AS192" s="115">
        <v>59.441161295840963</v>
      </c>
      <c r="AT192" s="114">
        <v>36.940323482378332</v>
      </c>
      <c r="AU192" s="115">
        <v>32.29506024267733</v>
      </c>
      <c r="AV192" s="106">
        <v>3624.918373141054</v>
      </c>
      <c r="AW192" s="107">
        <v>4102.8761694456971</v>
      </c>
      <c r="AX192" s="151"/>
      <c r="AZ192"/>
      <c r="BA192"/>
      <c r="BB192"/>
    </row>
    <row r="193" spans="1:54" ht="15.6" customHeight="1" x14ac:dyDescent="0.2">
      <c r="A193" s="1">
        <v>581</v>
      </c>
      <c r="B193" s="38" t="s">
        <v>238</v>
      </c>
      <c r="C193" s="146">
        <v>6240</v>
      </c>
      <c r="D193" s="160">
        <v>22</v>
      </c>
      <c r="E193" s="35">
        <v>3260.5808028846154</v>
      </c>
      <c r="F193" s="34">
        <v>6778.5145624999996</v>
      </c>
      <c r="G193" s="35">
        <v>10828.094347756411</v>
      </c>
      <c r="H193" s="34">
        <v>14358.523530448718</v>
      </c>
      <c r="I193" s="35">
        <v>30.112231184614775</v>
      </c>
      <c r="J193" s="34">
        <v>47.208994351859829</v>
      </c>
      <c r="K193" s="35">
        <v>-7552.8677387820508</v>
      </c>
      <c r="L193" s="34">
        <v>-7573.3658685897444</v>
      </c>
      <c r="M193" s="123">
        <v>4143.7379118589743</v>
      </c>
      <c r="N193" s="35">
        <v>3555.7655448717946</v>
      </c>
      <c r="O193" s="34">
        <v>3933.2244150641027</v>
      </c>
      <c r="P193" s="35">
        <v>7699.5034567307694</v>
      </c>
      <c r="Q193" s="34">
        <v>8070.0541458333337</v>
      </c>
      <c r="R193" s="130">
        <v>53.773379807692308</v>
      </c>
      <c r="S193" s="34">
        <v>365.33056570512821</v>
      </c>
      <c r="T193" s="35">
        <v>307.28396955128204</v>
      </c>
      <c r="U193" s="34">
        <v>594.17580288461534</v>
      </c>
      <c r="V193" s="35">
        <v>17.499572101407058</v>
      </c>
      <c r="W193" s="34">
        <v>61.485264787208571</v>
      </c>
      <c r="X193" s="35">
        <v>-253.51058974358975</v>
      </c>
      <c r="Y193" s="34">
        <v>-228.8452387820513</v>
      </c>
      <c r="Z193" s="90">
        <v>207.15563782051282</v>
      </c>
      <c r="AA193" s="91">
        <v>571.43831730769227</v>
      </c>
      <c r="AB193" s="90">
        <v>25.957961064175105</v>
      </c>
      <c r="AC193" s="91">
        <v>63.93175862381225</v>
      </c>
      <c r="AD193" s="90">
        <v>-143.40952083333335</v>
      </c>
      <c r="AE193" s="91">
        <v>-176.70585416666668</v>
      </c>
      <c r="AF193" s="96">
        <v>0.17068866060202981</v>
      </c>
      <c r="AG193" s="97">
        <v>0.55827946744565504</v>
      </c>
      <c r="AH193" s="90">
        <v>517.18613141025639</v>
      </c>
      <c r="AI193" s="91">
        <v>1234.152264423077</v>
      </c>
      <c r="AJ193" s="90">
        <v>16.646709326160785</v>
      </c>
      <c r="AK193" s="91">
        <v>29.201417007978065</v>
      </c>
      <c r="AL193" s="106">
        <v>3311.4096153846153</v>
      </c>
      <c r="AM193" s="107">
        <v>5479.2946314102564</v>
      </c>
      <c r="AN193" s="106">
        <v>5022.9407772435898</v>
      </c>
      <c r="AO193" s="107">
        <v>7665.4927836538463</v>
      </c>
      <c r="AP193" s="106">
        <v>199.86676121794872</v>
      </c>
      <c r="AQ193" s="107">
        <v>15.577134615384617</v>
      </c>
      <c r="AR193" s="122">
        <v>46.359817662339701</v>
      </c>
      <c r="AS193" s="115">
        <v>36.15508777666593</v>
      </c>
      <c r="AT193" s="114">
        <v>38.724585283717445</v>
      </c>
      <c r="AU193" s="115">
        <v>47.67048415229528</v>
      </c>
      <c r="AV193" s="106">
        <v>1578.9277307692307</v>
      </c>
      <c r="AW193" s="107">
        <v>1731.4066602564103</v>
      </c>
      <c r="AX193" s="151"/>
      <c r="AZ193"/>
      <c r="BA193"/>
      <c r="BB193"/>
    </row>
    <row r="194" spans="1:54" ht="15.6" customHeight="1" x14ac:dyDescent="0.2">
      <c r="A194" s="1">
        <v>599</v>
      </c>
      <c r="B194" s="38" t="s">
        <v>348</v>
      </c>
      <c r="C194" s="146">
        <v>11206</v>
      </c>
      <c r="D194" s="160">
        <v>20.999999999999996</v>
      </c>
      <c r="E194" s="35">
        <v>1419.2524245939676</v>
      </c>
      <c r="F194" s="34">
        <v>3832.4908076030702</v>
      </c>
      <c r="G194" s="35">
        <v>7590.2647751204704</v>
      </c>
      <c r="H194" s="34">
        <v>9773.5697572728895</v>
      </c>
      <c r="I194" s="35">
        <v>18.69832564004912</v>
      </c>
      <c r="J194" s="34">
        <v>39.212804561518233</v>
      </c>
      <c r="K194" s="35">
        <v>-6158.8206005711236</v>
      </c>
      <c r="L194" s="34">
        <v>-5938.191121720507</v>
      </c>
      <c r="M194" s="123">
        <v>3733.4686774941997</v>
      </c>
      <c r="N194" s="35">
        <v>2858.8751561663394</v>
      </c>
      <c r="O194" s="34">
        <v>2858.8751561663394</v>
      </c>
      <c r="P194" s="35">
        <v>6592.3438336605386</v>
      </c>
      <c r="Q194" s="34">
        <v>6592.3438336605386</v>
      </c>
      <c r="R194" s="130">
        <v>442.52287792254151</v>
      </c>
      <c r="S194" s="34">
        <v>648.03980367660188</v>
      </c>
      <c r="T194" s="35">
        <v>236.04435927181865</v>
      </c>
      <c r="U194" s="34">
        <v>404.58584419061214</v>
      </c>
      <c r="V194" s="35">
        <v>187.47445577081169</v>
      </c>
      <c r="W194" s="34">
        <v>160.17362272598234</v>
      </c>
      <c r="X194" s="35">
        <v>206.4785186507228</v>
      </c>
      <c r="Y194" s="34">
        <v>244.71886667856506</v>
      </c>
      <c r="Z194" s="90">
        <v>798.83004194181694</v>
      </c>
      <c r="AA194" s="91">
        <v>1153.8260753167947</v>
      </c>
      <c r="AB194" s="90">
        <v>55.396374033060312</v>
      </c>
      <c r="AC194" s="91">
        <v>56.16442699118894</v>
      </c>
      <c r="AD194" s="90">
        <v>-332.53730590754952</v>
      </c>
      <c r="AE194" s="91">
        <v>-468.54197840442623</v>
      </c>
      <c r="AF194" s="96">
        <v>1.195972136839675</v>
      </c>
      <c r="AG194" s="97">
        <v>1.1210038427506379</v>
      </c>
      <c r="AH194" s="90">
        <v>600.34251561663393</v>
      </c>
      <c r="AI194" s="91">
        <v>904.24504729609134</v>
      </c>
      <c r="AJ194" s="90">
        <v>26.093112666603737</v>
      </c>
      <c r="AK194" s="91">
        <v>29.808306470526531</v>
      </c>
      <c r="AL194" s="106">
        <v>2941.6569221845439</v>
      </c>
      <c r="AM194" s="107">
        <v>4603.671999821524</v>
      </c>
      <c r="AN194" s="106">
        <v>2953.2000508656079</v>
      </c>
      <c r="AO194" s="107">
        <v>4630.1094886667852</v>
      </c>
      <c r="AP194" s="106">
        <v>283.86675174013919</v>
      </c>
      <c r="AQ194" s="107">
        <v>42.491756202034622</v>
      </c>
      <c r="AR194" s="122">
        <v>45.420999739323918</v>
      </c>
      <c r="AS194" s="115">
        <v>37.299221404711979</v>
      </c>
      <c r="AT194" s="114">
        <v>51.988799990798462</v>
      </c>
      <c r="AU194" s="115">
        <v>63.901412458093908</v>
      </c>
      <c r="AV194" s="106">
        <v>1281.1503837230055</v>
      </c>
      <c r="AW194" s="107">
        <v>1694.8955265036586</v>
      </c>
      <c r="AX194" s="151"/>
      <c r="AZ194"/>
      <c r="BA194"/>
      <c r="BB194"/>
    </row>
    <row r="195" spans="1:54" ht="15.6" customHeight="1" x14ac:dyDescent="0.2">
      <c r="A195" s="1">
        <v>583</v>
      </c>
      <c r="B195" s="38" t="s">
        <v>239</v>
      </c>
      <c r="C195" s="146">
        <v>947</v>
      </c>
      <c r="D195" s="160">
        <v>22</v>
      </c>
      <c r="E195" s="35">
        <v>2436.0342449841605</v>
      </c>
      <c r="F195" s="34">
        <v>7446.9585005279832</v>
      </c>
      <c r="G195" s="35">
        <v>11613.736494192186</v>
      </c>
      <c r="H195" s="34">
        <v>16380.977719112989</v>
      </c>
      <c r="I195" s="35">
        <v>20.975456488119701</v>
      </c>
      <c r="J195" s="34">
        <v>45.461013550119326</v>
      </c>
      <c r="K195" s="35">
        <v>-9177.702249208025</v>
      </c>
      <c r="L195" s="34">
        <v>-8883.2532101372744</v>
      </c>
      <c r="M195" s="123">
        <v>6201.5474551214365</v>
      </c>
      <c r="N195" s="35">
        <v>5468.3505807814154</v>
      </c>
      <c r="O195" s="34">
        <v>5468.3505807814154</v>
      </c>
      <c r="P195" s="35">
        <v>11669.898035902852</v>
      </c>
      <c r="Q195" s="34">
        <v>11669.898035902852</v>
      </c>
      <c r="R195" s="130">
        <v>2413.0828933474127</v>
      </c>
      <c r="S195" s="34">
        <v>2810.3076768743404</v>
      </c>
      <c r="T195" s="35">
        <v>320.93064413938754</v>
      </c>
      <c r="U195" s="34">
        <v>678.81746568109827</v>
      </c>
      <c r="V195" s="35">
        <v>781.94360303515384</v>
      </c>
      <c r="W195" s="34">
        <v>414.00049629757103</v>
      </c>
      <c r="X195" s="35">
        <v>2188.5659978880676</v>
      </c>
      <c r="Y195" s="34">
        <v>2131.490211193242</v>
      </c>
      <c r="Z195" s="90">
        <v>3490.2138331573387</v>
      </c>
      <c r="AA195" s="91">
        <v>4202.4484054910245</v>
      </c>
      <c r="AB195" s="90">
        <v>69.138540178338431</v>
      </c>
      <c r="AC195" s="91">
        <v>66.873103622219887</v>
      </c>
      <c r="AD195" s="90">
        <v>-1079.0319535374867</v>
      </c>
      <c r="AE195" s="91">
        <v>-1402.1959662090815</v>
      </c>
      <c r="AF195" s="96">
        <v>2.4833687366289734</v>
      </c>
      <c r="AG195" s="97">
        <v>2.1043345865648959</v>
      </c>
      <c r="AH195" s="90">
        <v>1034.1572861668426</v>
      </c>
      <c r="AI195" s="91">
        <v>1724.3245512143612</v>
      </c>
      <c r="AJ195" s="90">
        <v>23.825242847186928</v>
      </c>
      <c r="AK195" s="91">
        <v>29.179103582439243</v>
      </c>
      <c r="AL195" s="106">
        <v>7318.8922914466739</v>
      </c>
      <c r="AM195" s="107">
        <v>9938.4595353748682</v>
      </c>
      <c r="AN195" s="106">
        <v>7419.6346356916574</v>
      </c>
      <c r="AO195" s="107">
        <v>9938.4595353748682</v>
      </c>
      <c r="AP195" s="106">
        <v>2343.0619957761351</v>
      </c>
      <c r="AQ195" s="107">
        <v>2097.0176557550158</v>
      </c>
      <c r="AR195" s="122">
        <v>52.491466088452043</v>
      </c>
      <c r="AS195" s="115">
        <v>44.942791502264505</v>
      </c>
      <c r="AT195" s="114">
        <v>64.364914757040438</v>
      </c>
      <c r="AU195" s="115">
        <v>67.234290628763858</v>
      </c>
      <c r="AV195" s="106">
        <v>6013.7357022175293</v>
      </c>
      <c r="AW195" s="107">
        <v>5677.2756810982055</v>
      </c>
      <c r="AX195" s="151"/>
      <c r="AZ195"/>
      <c r="BA195"/>
      <c r="BB195"/>
    </row>
    <row r="196" spans="1:54" ht="15.6" customHeight="1" x14ac:dyDescent="0.2">
      <c r="A196" s="1">
        <v>854</v>
      </c>
      <c r="B196" s="38" t="s">
        <v>314</v>
      </c>
      <c r="C196" s="146">
        <v>3262</v>
      </c>
      <c r="D196" s="160">
        <v>21.249999999999996</v>
      </c>
      <c r="E196" s="35">
        <v>1421.3273697118332</v>
      </c>
      <c r="F196" s="34">
        <v>5085.4893746167991</v>
      </c>
      <c r="G196" s="35">
        <v>10364.148721643165</v>
      </c>
      <c r="H196" s="34">
        <v>14240.130597792764</v>
      </c>
      <c r="I196" s="35">
        <v>13.713884351579351</v>
      </c>
      <c r="J196" s="34">
        <v>35.712378757292122</v>
      </c>
      <c r="K196" s="35">
        <v>-8942.8213519313304</v>
      </c>
      <c r="L196" s="34">
        <v>-9154.6412231759659</v>
      </c>
      <c r="M196" s="123">
        <v>4036.979935622318</v>
      </c>
      <c r="N196" s="35">
        <v>5199.6005518087068</v>
      </c>
      <c r="O196" s="34">
        <v>5665.717709993869</v>
      </c>
      <c r="P196" s="35">
        <v>9236.5804874310234</v>
      </c>
      <c r="Q196" s="34">
        <v>9702.6976456161865</v>
      </c>
      <c r="R196" s="130">
        <v>526.13048743102388</v>
      </c>
      <c r="S196" s="34">
        <v>750.8459748620478</v>
      </c>
      <c r="T196" s="35">
        <v>316.42015328019619</v>
      </c>
      <c r="U196" s="34">
        <v>646.55100551808698</v>
      </c>
      <c r="V196" s="35">
        <v>166.27590941248457</v>
      </c>
      <c r="W196" s="34">
        <v>116.1309731875505</v>
      </c>
      <c r="X196" s="35">
        <v>209.71033415082772</v>
      </c>
      <c r="Y196" s="34">
        <v>104.39003065603924</v>
      </c>
      <c r="Z196" s="90">
        <v>356.21676578786025</v>
      </c>
      <c r="AA196" s="91">
        <v>1202.5619834457389</v>
      </c>
      <c r="AB196" s="90">
        <v>147.69952960169016</v>
      </c>
      <c r="AC196" s="91">
        <v>62.437195354423658</v>
      </c>
      <c r="AD196" s="90">
        <v>178.68032801961985</v>
      </c>
      <c r="AE196" s="91">
        <v>-447.61812998160639</v>
      </c>
      <c r="AF196" s="96">
        <v>3.8557701797804755</v>
      </c>
      <c r="AG196" s="97">
        <v>1.4221724246417933</v>
      </c>
      <c r="AH196" s="90">
        <v>269.99987737584303</v>
      </c>
      <c r="AI196" s="91">
        <v>987.46331698344568</v>
      </c>
      <c r="AJ196" s="90">
        <v>9.0769512930571441</v>
      </c>
      <c r="AK196" s="91">
        <v>22.962649801873738</v>
      </c>
      <c r="AL196" s="106">
        <v>1065.7912323727774</v>
      </c>
      <c r="AM196" s="107">
        <v>4166.2040619251993</v>
      </c>
      <c r="AN196" s="106">
        <v>1184.7422470876763</v>
      </c>
      <c r="AO196" s="107">
        <v>4387.601845493562</v>
      </c>
      <c r="AP196" s="106">
        <v>236.05150214592274</v>
      </c>
      <c r="AQ196" s="107">
        <v>0</v>
      </c>
      <c r="AR196" s="122">
        <v>61.921350640166672</v>
      </c>
      <c r="AS196" s="115">
        <v>37.797929314483028</v>
      </c>
      <c r="AT196" s="114">
        <v>23.509898649553353</v>
      </c>
      <c r="AU196" s="115">
        <v>44.935761594220217</v>
      </c>
      <c r="AV196" s="106">
        <v>453.68351318209693</v>
      </c>
      <c r="AW196" s="107">
        <v>623.9849448191294</v>
      </c>
      <c r="AX196" s="151"/>
      <c r="AZ196"/>
      <c r="BA196"/>
      <c r="BB196"/>
    </row>
    <row r="197" spans="1:54" ht="15.6" customHeight="1" x14ac:dyDescent="0.2">
      <c r="A197" s="1">
        <v>584</v>
      </c>
      <c r="B197" s="38" t="s">
        <v>240</v>
      </c>
      <c r="C197" s="146">
        <v>2653</v>
      </c>
      <c r="D197" s="160">
        <v>21.5</v>
      </c>
      <c r="E197" s="35">
        <v>1075.7844402563137</v>
      </c>
      <c r="F197" s="34">
        <v>6000.288145495665</v>
      </c>
      <c r="G197" s="35">
        <v>9219.4210516396543</v>
      </c>
      <c r="H197" s="34">
        <v>14409.387338861667</v>
      </c>
      <c r="I197" s="35">
        <v>11.668676744783099</v>
      </c>
      <c r="J197" s="34">
        <v>41.641521630229732</v>
      </c>
      <c r="K197" s="35">
        <v>-8143.6366113833392</v>
      </c>
      <c r="L197" s="34">
        <v>-8408.744078401809</v>
      </c>
      <c r="M197" s="123">
        <v>3277.2456652845835</v>
      </c>
      <c r="N197" s="35">
        <v>5153.8556351300413</v>
      </c>
      <c r="O197" s="34">
        <v>5659.2415077271016</v>
      </c>
      <c r="P197" s="35">
        <v>8431.1013004146243</v>
      </c>
      <c r="Q197" s="34">
        <v>8927.5794119864295</v>
      </c>
      <c r="R197" s="130">
        <v>146.41367508480965</v>
      </c>
      <c r="S197" s="34">
        <v>376.89546551074255</v>
      </c>
      <c r="T197" s="35">
        <v>504.51053901243876</v>
      </c>
      <c r="U197" s="34">
        <v>733.28564266867704</v>
      </c>
      <c r="V197" s="35">
        <v>29.020934898884203</v>
      </c>
      <c r="W197" s="34">
        <v>51.39817876961169</v>
      </c>
      <c r="X197" s="35">
        <v>-358.0968639276291</v>
      </c>
      <c r="Y197" s="34">
        <v>-356.39017715793443</v>
      </c>
      <c r="Z197" s="90">
        <v>433.5339200904636</v>
      </c>
      <c r="AA197" s="91">
        <v>680.83831888428199</v>
      </c>
      <c r="AB197" s="90">
        <v>33.772138303332333</v>
      </c>
      <c r="AC197" s="91">
        <v>55.3575577426924</v>
      </c>
      <c r="AD197" s="90">
        <v>-268.02239728609123</v>
      </c>
      <c r="AE197" s="91">
        <v>-242.36566528458349</v>
      </c>
      <c r="AF197" s="96">
        <v>0.22855102119079582</v>
      </c>
      <c r="AG197" s="97">
        <v>0.42798629862925469</v>
      </c>
      <c r="AH197" s="90">
        <v>2638.2460045231815</v>
      </c>
      <c r="AI197" s="91">
        <v>3392.4248096494534</v>
      </c>
      <c r="AJ197" s="90">
        <v>77.787796813989971</v>
      </c>
      <c r="AK197" s="91">
        <v>68.461626214215215</v>
      </c>
      <c r="AL197" s="106">
        <v>6444.5261967583865</v>
      </c>
      <c r="AM197" s="107">
        <v>7637.5639351677346</v>
      </c>
      <c r="AN197" s="106">
        <v>6480.421790425934</v>
      </c>
      <c r="AO197" s="107">
        <v>7974.9167018469661</v>
      </c>
      <c r="AP197" s="106">
        <v>0</v>
      </c>
      <c r="AQ197" s="107">
        <v>1.2450395778364116</v>
      </c>
      <c r="AR197" s="122">
        <v>45.62811071741357</v>
      </c>
      <c r="AS197" s="115">
        <v>40.986300942993225</v>
      </c>
      <c r="AT197" s="114">
        <v>76.003868003246353</v>
      </c>
      <c r="AU197" s="115">
        <v>62.904840302777039</v>
      </c>
      <c r="AV197" s="106">
        <v>1751.1979909536374</v>
      </c>
      <c r="AW197" s="107">
        <v>2102.5452242744063</v>
      </c>
      <c r="AX197" s="151"/>
      <c r="AZ197"/>
      <c r="BA197"/>
      <c r="BB197"/>
    </row>
    <row r="198" spans="1:54" ht="15.6" customHeight="1" x14ac:dyDescent="0.2">
      <c r="A198" s="1">
        <v>588</v>
      </c>
      <c r="B198" s="38" t="s">
        <v>241</v>
      </c>
      <c r="C198" s="146">
        <v>1600</v>
      </c>
      <c r="D198" s="160">
        <v>21.500000000000004</v>
      </c>
      <c r="E198" s="35">
        <v>1125.7699687499999</v>
      </c>
      <c r="F198" s="34">
        <v>7943.2694750000001</v>
      </c>
      <c r="G198" s="35">
        <v>9749.6725000000006</v>
      </c>
      <c r="H198" s="34">
        <v>16428.05245625</v>
      </c>
      <c r="I198" s="35">
        <v>11.546746506100588</v>
      </c>
      <c r="J198" s="34">
        <v>48.351863351751163</v>
      </c>
      <c r="K198" s="35">
        <v>-8623.9025312499998</v>
      </c>
      <c r="L198" s="34">
        <v>-8484.5155187500004</v>
      </c>
      <c r="M198" s="123">
        <v>4208.6467562500002</v>
      </c>
      <c r="N198" s="35">
        <v>3933.9581250000001</v>
      </c>
      <c r="O198" s="34">
        <v>4058.9192875000003</v>
      </c>
      <c r="P198" s="35">
        <v>8142.6048812499994</v>
      </c>
      <c r="Q198" s="34">
        <v>8263.0390000000007</v>
      </c>
      <c r="R198" s="130">
        <v>-414.63361875000004</v>
      </c>
      <c r="S198" s="34">
        <v>-170.96536875000001</v>
      </c>
      <c r="T198" s="35">
        <v>302.25887499999999</v>
      </c>
      <c r="U198" s="34">
        <v>488.43894999999998</v>
      </c>
      <c r="V198" s="35">
        <v>-137.17831072784875</v>
      </c>
      <c r="W198" s="34">
        <v>-35.002402807966078</v>
      </c>
      <c r="X198" s="35">
        <v>-263.07935624999999</v>
      </c>
      <c r="Y198" s="34">
        <v>-205.59118750000002</v>
      </c>
      <c r="Z198" s="90">
        <v>666.81602499999997</v>
      </c>
      <c r="AA198" s="91">
        <v>351.52722500000004</v>
      </c>
      <c r="AB198" s="90">
        <v>-62.181111911640109</v>
      </c>
      <c r="AC198" s="91">
        <v>-48.635029264091848</v>
      </c>
      <c r="AD198" s="90">
        <v>100.87542499999999</v>
      </c>
      <c r="AE198" s="91">
        <v>-137.61692499999998</v>
      </c>
      <c r="AF198" s="96">
        <v>-0.60759966613822169</v>
      </c>
      <c r="AG198" s="97">
        <v>-0.14302277825527557</v>
      </c>
      <c r="AH198" s="90">
        <v>494.84806875000004</v>
      </c>
      <c r="AI198" s="91">
        <v>844.01959375000001</v>
      </c>
      <c r="AJ198" s="90">
        <v>16.90129380825941</v>
      </c>
      <c r="AK198" s="91">
        <v>18.090268273710048</v>
      </c>
      <c r="AL198" s="106">
        <v>4882.8205749999997</v>
      </c>
      <c r="AM198" s="107">
        <v>6987.0210499999994</v>
      </c>
      <c r="AN198" s="106">
        <v>4902.14995</v>
      </c>
      <c r="AO198" s="107">
        <v>7027.0404250000001</v>
      </c>
      <c r="AP198" s="106">
        <v>124.78748750000001</v>
      </c>
      <c r="AQ198" s="107">
        <v>3.8519000000000001</v>
      </c>
      <c r="AR198" s="122">
        <v>13.738728079450516</v>
      </c>
      <c r="AS198" s="115">
        <v>11.176012232575696</v>
      </c>
      <c r="AT198" s="114">
        <v>65.680246656186981</v>
      </c>
      <c r="AU198" s="115">
        <v>57.847773573555905</v>
      </c>
      <c r="AV198" s="106">
        <v>-2148.082175</v>
      </c>
      <c r="AW198" s="107">
        <v>-2005.7966562500003</v>
      </c>
      <c r="AX198" s="151"/>
      <c r="AZ198"/>
      <c r="BA198"/>
      <c r="BB198"/>
    </row>
    <row r="199" spans="1:54" ht="15.6" customHeight="1" x14ac:dyDescent="0.2">
      <c r="A199" s="1">
        <v>592</v>
      </c>
      <c r="B199" s="39" t="s">
        <v>242</v>
      </c>
      <c r="C199" s="146">
        <v>3651</v>
      </c>
      <c r="D199" s="160">
        <v>21.75</v>
      </c>
      <c r="E199" s="35">
        <v>982.86137496576282</v>
      </c>
      <c r="F199" s="34">
        <v>3759.7108901670777</v>
      </c>
      <c r="G199" s="35">
        <v>8226.1104984935628</v>
      </c>
      <c r="H199" s="34">
        <v>10866.933368940015</v>
      </c>
      <c r="I199" s="35">
        <v>11.948069201668917</v>
      </c>
      <c r="J199" s="34">
        <v>34.597717336825895</v>
      </c>
      <c r="K199" s="35">
        <v>-7243.2491235278012</v>
      </c>
      <c r="L199" s="34">
        <v>-7107.2224787729392</v>
      </c>
      <c r="M199" s="123">
        <v>4060.4110873733225</v>
      </c>
      <c r="N199" s="35">
        <v>3018.1065461517392</v>
      </c>
      <c r="O199" s="34">
        <v>3359.9609695973704</v>
      </c>
      <c r="P199" s="35">
        <v>7078.5176335250626</v>
      </c>
      <c r="Q199" s="34">
        <v>7420.3720569706938</v>
      </c>
      <c r="R199" s="130">
        <v>-244.35859216652972</v>
      </c>
      <c r="S199" s="34">
        <v>209.5001205149274</v>
      </c>
      <c r="T199" s="35">
        <v>275.38817310325936</v>
      </c>
      <c r="U199" s="34">
        <v>564.51621747466447</v>
      </c>
      <c r="V199" s="35">
        <v>-88.732420645713489</v>
      </c>
      <c r="W199" s="34">
        <v>37.111444105559251</v>
      </c>
      <c r="X199" s="35">
        <v>-519.74676526978908</v>
      </c>
      <c r="Y199" s="34">
        <v>-314.18721993974253</v>
      </c>
      <c r="Z199" s="90">
        <v>282.3508929060531</v>
      </c>
      <c r="AA199" s="91">
        <v>337.71284305669673</v>
      </c>
      <c r="AB199" s="90">
        <v>-86.544295876491304</v>
      </c>
      <c r="AC199" s="91">
        <v>62.03498765954707</v>
      </c>
      <c r="AD199" s="90">
        <v>-597.50009586414683</v>
      </c>
      <c r="AE199" s="91">
        <v>-185.98380169816488</v>
      </c>
      <c r="AF199" s="96">
        <v>-0.40616653839517902</v>
      </c>
      <c r="AG199" s="97">
        <v>0.25239804144974187</v>
      </c>
      <c r="AH199" s="90">
        <v>1474.3079074226239</v>
      </c>
      <c r="AI199" s="91">
        <v>1648.7317392495206</v>
      </c>
      <c r="AJ199" s="90">
        <v>60.545170211018586</v>
      </c>
      <c r="AK199" s="91">
        <v>51.015344951756525</v>
      </c>
      <c r="AL199" s="106">
        <v>4307.9356340728564</v>
      </c>
      <c r="AM199" s="107">
        <v>8241.1769022185708</v>
      </c>
      <c r="AN199" s="106">
        <v>4324.5942563681183</v>
      </c>
      <c r="AO199" s="107">
        <v>8570.1001150369757</v>
      </c>
      <c r="AP199" s="106">
        <v>0</v>
      </c>
      <c r="AQ199" s="107">
        <v>-101.75842235004109</v>
      </c>
      <c r="AR199" s="122">
        <v>36.503607307092437</v>
      </c>
      <c r="AS199" s="115">
        <v>26.216567684196718</v>
      </c>
      <c r="AT199" s="114">
        <v>67.606193790332853</v>
      </c>
      <c r="AU199" s="115">
        <v>87.702710878119433</v>
      </c>
      <c r="AV199" s="106">
        <v>615.29447274719257</v>
      </c>
      <c r="AW199" s="107">
        <v>830.14056696795399</v>
      </c>
      <c r="AX199" s="151"/>
      <c r="AZ199"/>
      <c r="BA199"/>
      <c r="BB199"/>
    </row>
    <row r="200" spans="1:54" ht="15.6" customHeight="1" x14ac:dyDescent="0.2">
      <c r="A200" s="1">
        <v>593</v>
      </c>
      <c r="B200" s="38" t="s">
        <v>23</v>
      </c>
      <c r="C200" s="146">
        <v>17077</v>
      </c>
      <c r="D200" s="160">
        <v>22</v>
      </c>
      <c r="E200" s="35">
        <v>1297.720697429291</v>
      </c>
      <c r="F200" s="34">
        <v>5154.170974995608</v>
      </c>
      <c r="G200" s="35">
        <v>8662.8240276395136</v>
      </c>
      <c r="H200" s="34">
        <v>12195.474021783686</v>
      </c>
      <c r="I200" s="35">
        <v>14.980342360514273</v>
      </c>
      <c r="J200" s="34">
        <v>42.262981871710544</v>
      </c>
      <c r="K200" s="35">
        <v>-7364.6676564970421</v>
      </c>
      <c r="L200" s="34">
        <v>-7036.4334678222167</v>
      </c>
      <c r="M200" s="123">
        <v>4265.5635644434033</v>
      </c>
      <c r="N200" s="35">
        <v>3237.7798208116178</v>
      </c>
      <c r="O200" s="34">
        <v>3237.7798208116178</v>
      </c>
      <c r="P200" s="35">
        <v>7503.3433852550206</v>
      </c>
      <c r="Q200" s="34">
        <v>7488.6383498272526</v>
      </c>
      <c r="R200" s="130">
        <v>223.9341617380102</v>
      </c>
      <c r="S200" s="34">
        <v>485.36770627159336</v>
      </c>
      <c r="T200" s="35">
        <v>369.35653744802948</v>
      </c>
      <c r="U200" s="34">
        <v>588.28407565731686</v>
      </c>
      <c r="V200" s="35">
        <v>60.628184161900464</v>
      </c>
      <c r="W200" s="34">
        <v>82.505667985194009</v>
      </c>
      <c r="X200" s="35">
        <v>-145.42237571001934</v>
      </c>
      <c r="Y200" s="34">
        <v>-102.9163693857235</v>
      </c>
      <c r="Z200" s="90">
        <v>400.06887919423781</v>
      </c>
      <c r="AA200" s="91">
        <v>712.7180658195233</v>
      </c>
      <c r="AB200" s="90">
        <v>55.973901841359599</v>
      </c>
      <c r="AC200" s="91">
        <v>68.100940547015639</v>
      </c>
      <c r="AD200" s="90">
        <v>-171.31298413070212</v>
      </c>
      <c r="AE200" s="91">
        <v>-309.07571880306847</v>
      </c>
      <c r="AF200" s="96">
        <v>0.40740326091418333</v>
      </c>
      <c r="AG200" s="97">
        <v>0.60242389543148889</v>
      </c>
      <c r="AH200" s="90">
        <v>73.674213854892542</v>
      </c>
      <c r="AI200" s="91">
        <v>727.69592317151717</v>
      </c>
      <c r="AJ200" s="90">
        <v>2.681310447196644</v>
      </c>
      <c r="AK200" s="91">
        <v>18.949369061193682</v>
      </c>
      <c r="AL200" s="106">
        <v>4619.7539380453245</v>
      </c>
      <c r="AM200" s="107">
        <v>6648.2863793406332</v>
      </c>
      <c r="AN200" s="106">
        <v>5581.3032148503835</v>
      </c>
      <c r="AO200" s="107">
        <v>7829.7392691924815</v>
      </c>
      <c r="AP200" s="106">
        <v>791.29458042981798</v>
      </c>
      <c r="AQ200" s="107">
        <v>0.39127949874099666</v>
      </c>
      <c r="AR200" s="122">
        <v>39.904896878730185</v>
      </c>
      <c r="AS200" s="115">
        <v>29.62430415803458</v>
      </c>
      <c r="AT200" s="114">
        <v>68.507735628219166</v>
      </c>
      <c r="AU200" s="115">
        <v>70.109936022454292</v>
      </c>
      <c r="AV200" s="106">
        <v>635.69789834280027</v>
      </c>
      <c r="AW200" s="107">
        <v>284.91390173918137</v>
      </c>
      <c r="AX200" s="151"/>
      <c r="AZ200"/>
      <c r="BA200"/>
      <c r="BB200"/>
    </row>
    <row r="201" spans="1:54" ht="15.6" customHeight="1" x14ac:dyDescent="0.2">
      <c r="A201" s="1">
        <v>595</v>
      </c>
      <c r="B201" s="38" t="s">
        <v>243</v>
      </c>
      <c r="C201" s="146">
        <v>4140</v>
      </c>
      <c r="D201" s="160">
        <v>21.75</v>
      </c>
      <c r="E201" s="35">
        <v>1377.2036473429951</v>
      </c>
      <c r="F201" s="34">
        <v>5362.9622512077294</v>
      </c>
      <c r="G201" s="35">
        <v>9755.587881642512</v>
      </c>
      <c r="H201" s="34">
        <v>13819.427905797102</v>
      </c>
      <c r="I201" s="35">
        <v>14.117074891350581</v>
      </c>
      <c r="J201" s="34">
        <v>38.807411477272694</v>
      </c>
      <c r="K201" s="35">
        <v>-8377.8612149758446</v>
      </c>
      <c r="L201" s="34">
        <v>-8445.5756014492763</v>
      </c>
      <c r="M201" s="123">
        <v>3650.8342415458937</v>
      </c>
      <c r="N201" s="35">
        <v>5540.4717391304348</v>
      </c>
      <c r="O201" s="34">
        <v>5917.8031932367148</v>
      </c>
      <c r="P201" s="35">
        <v>9191.3059806763285</v>
      </c>
      <c r="Q201" s="34">
        <v>9562.0984420289842</v>
      </c>
      <c r="R201" s="130">
        <v>966.45242753623188</v>
      </c>
      <c r="S201" s="34">
        <v>1243.8692173913043</v>
      </c>
      <c r="T201" s="35">
        <v>604.13358695652164</v>
      </c>
      <c r="U201" s="34">
        <v>886.66958454106282</v>
      </c>
      <c r="V201" s="35">
        <v>159.97329868795816</v>
      </c>
      <c r="W201" s="34">
        <v>140.28554030474911</v>
      </c>
      <c r="X201" s="35">
        <v>362.31884057971013</v>
      </c>
      <c r="Y201" s="34">
        <v>355.82230676328504</v>
      </c>
      <c r="Z201" s="90">
        <v>562.14116666666666</v>
      </c>
      <c r="AA201" s="91">
        <v>1020.8945507246376</v>
      </c>
      <c r="AB201" s="90">
        <v>171.9234393145432</v>
      </c>
      <c r="AC201" s="91">
        <v>121.84110655781224</v>
      </c>
      <c r="AD201" s="90">
        <v>459.62269323671495</v>
      </c>
      <c r="AE201" s="91">
        <v>242.56903381642513</v>
      </c>
      <c r="AF201" s="96">
        <v>2.8373840594124817</v>
      </c>
      <c r="AG201" s="97">
        <v>1.7477568829076504</v>
      </c>
      <c r="AH201" s="90">
        <v>2074.3495289855073</v>
      </c>
      <c r="AI201" s="91">
        <v>3089.1629106280193</v>
      </c>
      <c r="AJ201" s="90">
        <v>72.075145199292052</v>
      </c>
      <c r="AK201" s="91">
        <v>74.129460041282968</v>
      </c>
      <c r="AL201" s="106">
        <v>2617.6671835748793</v>
      </c>
      <c r="AM201" s="107">
        <v>5543.4437028985503</v>
      </c>
      <c r="AN201" s="106">
        <v>2788.3906135265702</v>
      </c>
      <c r="AO201" s="107">
        <v>5917.8688236714979</v>
      </c>
      <c r="AP201" s="106">
        <v>66.167067632850234</v>
      </c>
      <c r="AQ201" s="107">
        <v>2.1350579710144926</v>
      </c>
      <c r="AR201" s="122">
        <v>64.375303714653782</v>
      </c>
      <c r="AS201" s="115">
        <v>48.203438475028278</v>
      </c>
      <c r="AT201" s="114">
        <v>33.810315686571471</v>
      </c>
      <c r="AU201" s="115">
        <v>48.716310263923809</v>
      </c>
      <c r="AV201" s="106">
        <v>1185.9025748792271</v>
      </c>
      <c r="AW201" s="107">
        <v>1573.6411280193233</v>
      </c>
      <c r="AX201" s="151"/>
      <c r="AZ201"/>
      <c r="BA201"/>
      <c r="BB201"/>
    </row>
    <row r="202" spans="1:54" ht="15.6" customHeight="1" x14ac:dyDescent="0.2">
      <c r="A202" s="1">
        <v>598</v>
      </c>
      <c r="B202" s="38" t="s">
        <v>244</v>
      </c>
      <c r="C202" s="146">
        <v>19207</v>
      </c>
      <c r="D202" s="160">
        <v>21.249999999999996</v>
      </c>
      <c r="E202" s="35">
        <v>1334.7008382360598</v>
      </c>
      <c r="F202" s="34">
        <v>5797.299994793565</v>
      </c>
      <c r="G202" s="35">
        <v>8511.3651793616918</v>
      </c>
      <c r="H202" s="34">
        <v>12088.276409642318</v>
      </c>
      <c r="I202" s="35">
        <v>15.681395523628039</v>
      </c>
      <c r="J202" s="34">
        <v>47.958036351396622</v>
      </c>
      <c r="K202" s="35">
        <v>-7149.389597542563</v>
      </c>
      <c r="L202" s="34">
        <v>-5581.3530483677823</v>
      </c>
      <c r="M202" s="123">
        <v>4822.6361222470978</v>
      </c>
      <c r="N202" s="35">
        <v>2615.1847763836099</v>
      </c>
      <c r="O202" s="34">
        <v>2615.1847763836099</v>
      </c>
      <c r="P202" s="35">
        <v>7437.8208986307072</v>
      </c>
      <c r="Q202" s="34">
        <v>7437.8208986307072</v>
      </c>
      <c r="R202" s="130">
        <v>321.3116572083095</v>
      </c>
      <c r="S202" s="34">
        <v>1744.7751340657053</v>
      </c>
      <c r="T202" s="35">
        <v>359.38090279585566</v>
      </c>
      <c r="U202" s="34">
        <v>678.04201593169159</v>
      </c>
      <c r="V202" s="35">
        <v>89.406992611076149</v>
      </c>
      <c r="W202" s="34">
        <v>257.32551863592482</v>
      </c>
      <c r="X202" s="35">
        <v>-38.069245587546206</v>
      </c>
      <c r="Y202" s="34">
        <v>1068.8291768626023</v>
      </c>
      <c r="Z202" s="90">
        <v>397.92143489352839</v>
      </c>
      <c r="AA202" s="91">
        <v>1587.1296922996823</v>
      </c>
      <c r="AB202" s="90">
        <v>80.747511702726598</v>
      </c>
      <c r="AC202" s="91">
        <v>109.93273848576301</v>
      </c>
      <c r="AD202" s="90">
        <v>-61.345759358567186</v>
      </c>
      <c r="AE202" s="91">
        <v>-561.08944655594314</v>
      </c>
      <c r="AF202" s="96">
        <v>0.77569352375913736</v>
      </c>
      <c r="AG202" s="97">
        <v>1.7462543319207704</v>
      </c>
      <c r="AH202" s="90">
        <v>128.8960274899776</v>
      </c>
      <c r="AI202" s="91">
        <v>1078.1485916592908</v>
      </c>
      <c r="AJ202" s="90">
        <v>5.0977992007226609</v>
      </c>
      <c r="AK202" s="91">
        <v>28.467011783076035</v>
      </c>
      <c r="AL202" s="106">
        <v>3462.2793773103558</v>
      </c>
      <c r="AM202" s="107">
        <v>7775.1119904201596</v>
      </c>
      <c r="AN202" s="106">
        <v>4364.844796168064</v>
      </c>
      <c r="AO202" s="107">
        <v>9695.5660956942775</v>
      </c>
      <c r="AP202" s="106">
        <v>969.68063726766286</v>
      </c>
      <c r="AQ202" s="107">
        <v>17.12537095850471</v>
      </c>
      <c r="AR202" s="122">
        <v>54.959914129288101</v>
      </c>
      <c r="AS202" s="115">
        <v>45.818052829619781</v>
      </c>
      <c r="AT202" s="114">
        <v>57.826041399440008</v>
      </c>
      <c r="AU202" s="115">
        <v>78.15052527651612</v>
      </c>
      <c r="AV202" s="106">
        <v>3300.3556515853593</v>
      </c>
      <c r="AW202" s="107">
        <v>5702.0284271359405</v>
      </c>
      <c r="AX202" s="151"/>
      <c r="AZ202"/>
      <c r="BA202"/>
      <c r="BB202"/>
    </row>
    <row r="203" spans="1:54" ht="15.6" customHeight="1" x14ac:dyDescent="0.2">
      <c r="A203" s="1">
        <v>601</v>
      </c>
      <c r="B203" s="38" t="s">
        <v>245</v>
      </c>
      <c r="C203" s="146">
        <v>3786</v>
      </c>
      <c r="D203" s="160">
        <v>21</v>
      </c>
      <c r="E203" s="35">
        <v>1878.0173666138405</v>
      </c>
      <c r="F203" s="34">
        <v>6062.9890808240889</v>
      </c>
      <c r="G203" s="35">
        <v>10240.166022187006</v>
      </c>
      <c r="H203" s="34">
        <v>14204.306172741681</v>
      </c>
      <c r="I203" s="35">
        <v>18.33971600211175</v>
      </c>
      <c r="J203" s="34">
        <v>42.684162162450953</v>
      </c>
      <c r="K203" s="35">
        <v>-8362.1486555731644</v>
      </c>
      <c r="L203" s="34">
        <v>-8141.3170919175918</v>
      </c>
      <c r="M203" s="123">
        <v>3891.3687770734282</v>
      </c>
      <c r="N203" s="35">
        <v>5061.0446381405181</v>
      </c>
      <c r="O203" s="34">
        <v>5398.3558135235071</v>
      </c>
      <c r="P203" s="35">
        <v>8952.413415213945</v>
      </c>
      <c r="Q203" s="34">
        <v>9280.1780824088746</v>
      </c>
      <c r="R203" s="130">
        <v>524.18072636027466</v>
      </c>
      <c r="S203" s="34">
        <v>1070.3814685684099</v>
      </c>
      <c r="T203" s="35">
        <v>452.972411516112</v>
      </c>
      <c r="U203" s="34">
        <v>871.92009772847337</v>
      </c>
      <c r="V203" s="35">
        <v>115.72023218937912</v>
      </c>
      <c r="W203" s="34">
        <v>122.76141717078988</v>
      </c>
      <c r="X203" s="35">
        <v>71.2083148441627</v>
      </c>
      <c r="Y203" s="34">
        <v>257.63737982039089</v>
      </c>
      <c r="Z203" s="90">
        <v>375.67054939249869</v>
      </c>
      <c r="AA203" s="91">
        <v>562.74716851558367</v>
      </c>
      <c r="AB203" s="90">
        <v>139.53202538978198</v>
      </c>
      <c r="AC203" s="91">
        <v>190.20646010389811</v>
      </c>
      <c r="AD203" s="90">
        <v>151.55065504490227</v>
      </c>
      <c r="AE203" s="91">
        <v>587.11819862651873</v>
      </c>
      <c r="AF203" s="96">
        <v>0.77207155799592486</v>
      </c>
      <c r="AG203" s="97">
        <v>0.90579359850559937</v>
      </c>
      <c r="AH203" s="90">
        <v>2701.8473402007394</v>
      </c>
      <c r="AI203" s="91">
        <v>3336.6534838880084</v>
      </c>
      <c r="AJ203" s="90">
        <v>88.976604247925493</v>
      </c>
      <c r="AK203" s="91">
        <v>78.761877677877138</v>
      </c>
      <c r="AL203" s="106">
        <v>5528.5438457474911</v>
      </c>
      <c r="AM203" s="107">
        <v>9512.3663972530376</v>
      </c>
      <c r="AN203" s="106">
        <v>5559.1996830427888</v>
      </c>
      <c r="AO203" s="107">
        <v>9518.0502324352874</v>
      </c>
      <c r="AP203" s="106">
        <v>0</v>
      </c>
      <c r="AQ203" s="107">
        <v>0</v>
      </c>
      <c r="AR203" s="122">
        <v>44.153533041218409</v>
      </c>
      <c r="AS203" s="115">
        <v>34.042113074759861</v>
      </c>
      <c r="AT203" s="114">
        <v>64.03110334356964</v>
      </c>
      <c r="AU203" s="115">
        <v>75.999063270778848</v>
      </c>
      <c r="AV203" s="106">
        <v>1791.0533016376125</v>
      </c>
      <c r="AW203" s="107">
        <v>2472.2486291600635</v>
      </c>
      <c r="AX203" s="151"/>
      <c r="AZ203"/>
      <c r="BA203"/>
      <c r="BB203"/>
    </row>
    <row r="204" spans="1:54" ht="15.6" customHeight="1" x14ac:dyDescent="0.2">
      <c r="A204" s="1">
        <v>604</v>
      </c>
      <c r="B204" s="39" t="s">
        <v>246</v>
      </c>
      <c r="C204" s="146">
        <v>20405</v>
      </c>
      <c r="D204" s="160">
        <v>20.5</v>
      </c>
      <c r="E204" s="35">
        <v>1835.187498162215</v>
      </c>
      <c r="F204" s="34">
        <v>2738.6067454055378</v>
      </c>
      <c r="G204" s="35">
        <v>7555.3300416564571</v>
      </c>
      <c r="H204" s="34">
        <v>8408.2316466552311</v>
      </c>
      <c r="I204" s="35">
        <v>24.289971292370733</v>
      </c>
      <c r="J204" s="34">
        <v>32.570543492280535</v>
      </c>
      <c r="K204" s="35">
        <v>-5720.1425434942412</v>
      </c>
      <c r="L204" s="34">
        <v>-5666.9123224699824</v>
      </c>
      <c r="M204" s="123">
        <v>5485.0212237196765</v>
      </c>
      <c r="N204" s="35">
        <v>957.86851261945606</v>
      </c>
      <c r="O204" s="34">
        <v>957.86851261945606</v>
      </c>
      <c r="P204" s="35">
        <v>6442.8897363391325</v>
      </c>
      <c r="Q204" s="34">
        <v>6441.5796432246998</v>
      </c>
      <c r="R204" s="130">
        <v>692.9142298456261</v>
      </c>
      <c r="S204" s="34">
        <v>738.93503111982363</v>
      </c>
      <c r="T204" s="35">
        <v>487.22620387160009</v>
      </c>
      <c r="U204" s="34">
        <v>555.96906689536877</v>
      </c>
      <c r="V204" s="35">
        <v>142.21612555720247</v>
      </c>
      <c r="W204" s="34">
        <v>132.90937843829508</v>
      </c>
      <c r="X204" s="35">
        <v>205.68802597402598</v>
      </c>
      <c r="Y204" s="34">
        <v>182.96596422445478</v>
      </c>
      <c r="Z204" s="90">
        <v>963.12088801764264</v>
      </c>
      <c r="AA204" s="91">
        <v>1046.5988919382505</v>
      </c>
      <c r="AB204" s="90">
        <v>71.94467885249864</v>
      </c>
      <c r="AC204" s="91">
        <v>70.603460104123712</v>
      </c>
      <c r="AD204" s="90">
        <v>-263.00777848566526</v>
      </c>
      <c r="AE204" s="91">
        <v>-283.44625042881648</v>
      </c>
      <c r="AF204" s="96">
        <v>1.6355535405423134</v>
      </c>
      <c r="AG204" s="97">
        <v>1.5626336313333284</v>
      </c>
      <c r="AH204" s="90">
        <v>384.21854888507721</v>
      </c>
      <c r="AI204" s="91">
        <v>486.1143744180348</v>
      </c>
      <c r="AJ204" s="90">
        <v>15.393306485726036</v>
      </c>
      <c r="AK204" s="91">
        <v>17.554990545519921</v>
      </c>
      <c r="AL204" s="106">
        <v>3247.9784376378338</v>
      </c>
      <c r="AM204" s="107">
        <v>3642.908632688067</v>
      </c>
      <c r="AN204" s="106">
        <v>3743.9345758392556</v>
      </c>
      <c r="AO204" s="107">
        <v>3767.576606223965</v>
      </c>
      <c r="AP204" s="106">
        <v>0</v>
      </c>
      <c r="AQ204" s="107">
        <v>0.44682234746385691</v>
      </c>
      <c r="AR204" s="122">
        <v>48.72984142931854</v>
      </c>
      <c r="AS204" s="115">
        <v>45.385198265885066</v>
      </c>
      <c r="AT204" s="114">
        <v>56.288868783738756</v>
      </c>
      <c r="AU204" s="115">
        <v>56.801498410633236</v>
      </c>
      <c r="AV204" s="106">
        <v>2432.621368782161</v>
      </c>
      <c r="AW204" s="107">
        <v>2794.3479558931635</v>
      </c>
      <c r="AX204" s="151"/>
      <c r="AZ204"/>
      <c r="BA204"/>
      <c r="BB204"/>
    </row>
    <row r="205" spans="1:54" ht="15.6" customHeight="1" x14ac:dyDescent="0.2">
      <c r="A205" s="1">
        <v>607</v>
      </c>
      <c r="B205" s="38" t="s">
        <v>247</v>
      </c>
      <c r="C205" s="146">
        <v>4084</v>
      </c>
      <c r="D205" s="160">
        <v>20.25</v>
      </c>
      <c r="E205" s="35">
        <v>1026.041459353575</v>
      </c>
      <c r="F205" s="34">
        <v>9867.4713124387872</v>
      </c>
      <c r="G205" s="35">
        <v>8553.2608447600396</v>
      </c>
      <c r="H205" s="34">
        <v>16775.222189030363</v>
      </c>
      <c r="I205" s="35">
        <v>11.995909840422508</v>
      </c>
      <c r="J205" s="34">
        <v>58.821702635279038</v>
      </c>
      <c r="K205" s="35">
        <v>-7527.2193854064635</v>
      </c>
      <c r="L205" s="34">
        <v>-6907.7508765915763</v>
      </c>
      <c r="M205" s="123">
        <v>3198.2890328109697</v>
      </c>
      <c r="N205" s="35">
        <v>4117.3734084231146</v>
      </c>
      <c r="O205" s="34">
        <v>4117.3734084231146</v>
      </c>
      <c r="P205" s="35">
        <v>7315.6624412340843</v>
      </c>
      <c r="Q205" s="34">
        <v>7315.6624412340843</v>
      </c>
      <c r="R205" s="130">
        <v>-155.07225024485797</v>
      </c>
      <c r="S205" s="34">
        <v>441.21295053868755</v>
      </c>
      <c r="T205" s="35">
        <v>379.93678011753184</v>
      </c>
      <c r="U205" s="34">
        <v>592.12766895200787</v>
      </c>
      <c r="V205" s="35">
        <v>-40.815275333740416</v>
      </c>
      <c r="W205" s="34">
        <v>74.513145335629986</v>
      </c>
      <c r="X205" s="35">
        <v>-535.00902301665042</v>
      </c>
      <c r="Y205" s="34">
        <v>-150.91471841332026</v>
      </c>
      <c r="Z205" s="90">
        <v>613.98226248775711</v>
      </c>
      <c r="AA205" s="91">
        <v>929.95982125367289</v>
      </c>
      <c r="AB205" s="90">
        <v>-25.2567964449869</v>
      </c>
      <c r="AC205" s="91">
        <v>47.444302480067492</v>
      </c>
      <c r="AD205" s="90">
        <v>-634.54953966699316</v>
      </c>
      <c r="AE205" s="91">
        <v>-424.35787218413321</v>
      </c>
      <c r="AF205" s="96">
        <v>-0.92480117020916308</v>
      </c>
      <c r="AG205" s="97">
        <v>1.097106134380615</v>
      </c>
      <c r="AH205" s="90">
        <v>890.46288442703235</v>
      </c>
      <c r="AI205" s="91">
        <v>1661.5811165523996</v>
      </c>
      <c r="AJ205" s="90">
        <v>35.252956844020673</v>
      </c>
      <c r="AK205" s="91">
        <v>33.796936020653483</v>
      </c>
      <c r="AL205" s="106">
        <v>1324.2823041136139</v>
      </c>
      <c r="AM205" s="107">
        <v>3203.6735063663073</v>
      </c>
      <c r="AN205" s="106">
        <v>1343.1415328109695</v>
      </c>
      <c r="AO205" s="107">
        <v>3671.2965181194909</v>
      </c>
      <c r="AP205" s="106">
        <v>59.143339862879529</v>
      </c>
      <c r="AQ205" s="107">
        <v>5.0362389813907935E-2</v>
      </c>
      <c r="AR205" s="122">
        <v>71.527334849419475</v>
      </c>
      <c r="AS205" s="115">
        <v>50.43880129179815</v>
      </c>
      <c r="AT205" s="114">
        <v>25.449543093272407</v>
      </c>
      <c r="AU205" s="115">
        <v>30.728987675198677</v>
      </c>
      <c r="AV205" s="106">
        <v>1287.825582761998</v>
      </c>
      <c r="AW205" s="107">
        <v>787.26267384916741</v>
      </c>
      <c r="AX205" s="151"/>
      <c r="AZ205"/>
      <c r="BA205"/>
      <c r="BB205" s="240"/>
    </row>
    <row r="206" spans="1:54" ht="15.6" customHeight="1" x14ac:dyDescent="0.2">
      <c r="A206" s="1">
        <v>608</v>
      </c>
      <c r="B206" s="38" t="s">
        <v>248</v>
      </c>
      <c r="C206" s="146">
        <v>1980</v>
      </c>
      <c r="D206" s="160">
        <v>21.5</v>
      </c>
      <c r="E206" s="35">
        <v>841.9068787878789</v>
      </c>
      <c r="F206" s="34">
        <v>6208.4982626262627</v>
      </c>
      <c r="G206" s="35">
        <v>8510.7089191919185</v>
      </c>
      <c r="H206" s="34">
        <v>14029.722893939394</v>
      </c>
      <c r="I206" s="35">
        <v>9.8923237392052279</v>
      </c>
      <c r="J206" s="34">
        <v>44.252465352029375</v>
      </c>
      <c r="K206" s="35">
        <v>-7668.8020404040399</v>
      </c>
      <c r="L206" s="34">
        <v>-7821.3718333333336</v>
      </c>
      <c r="M206" s="123">
        <v>3801.1066464646465</v>
      </c>
      <c r="N206" s="35">
        <v>4242.8853535353537</v>
      </c>
      <c r="O206" s="34">
        <v>4520.1035555555554</v>
      </c>
      <c r="P206" s="35">
        <v>8043.9920000000002</v>
      </c>
      <c r="Q206" s="34">
        <v>8316.0446515151507</v>
      </c>
      <c r="R206" s="130">
        <v>362.0431464646465</v>
      </c>
      <c r="S206" s="34">
        <v>471.4793080808081</v>
      </c>
      <c r="T206" s="35">
        <v>250.89579292929292</v>
      </c>
      <c r="U206" s="34">
        <v>363.22074242424242</v>
      </c>
      <c r="V206" s="35">
        <v>144.3002061683342</v>
      </c>
      <c r="W206" s="34">
        <v>129.80517162484063</v>
      </c>
      <c r="X206" s="35">
        <v>111.14735353535355</v>
      </c>
      <c r="Y206" s="34">
        <v>108.25856565656565</v>
      </c>
      <c r="Z206" s="90">
        <v>1150.786818181818</v>
      </c>
      <c r="AA206" s="91">
        <v>1364.7270656565656</v>
      </c>
      <c r="AB206" s="90">
        <v>31.460487793617187</v>
      </c>
      <c r="AC206" s="91">
        <v>34.547516492169883</v>
      </c>
      <c r="AD206" s="90">
        <v>-628.43124747474758</v>
      </c>
      <c r="AE206" s="91">
        <v>-844.27411616161612</v>
      </c>
      <c r="AF206" s="96">
        <v>1.0517032622007756</v>
      </c>
      <c r="AG206" s="97">
        <v>1.098098269973965</v>
      </c>
      <c r="AH206" s="90">
        <v>20.163166666666665</v>
      </c>
      <c r="AI206" s="91">
        <v>633.1809545454546</v>
      </c>
      <c r="AJ206" s="90">
        <v>0.72922908548908028</v>
      </c>
      <c r="AK206" s="91">
        <v>14.540641737180653</v>
      </c>
      <c r="AL206" s="106">
        <v>2744.1828282828283</v>
      </c>
      <c r="AM206" s="107">
        <v>3414.625474747475</v>
      </c>
      <c r="AN206" s="106">
        <v>2744.1828282828283</v>
      </c>
      <c r="AO206" s="107">
        <v>4060.1659393939399</v>
      </c>
      <c r="AP206" s="106">
        <v>209.14180808080809</v>
      </c>
      <c r="AQ206" s="107">
        <v>1.6988636363636365</v>
      </c>
      <c r="AR206" s="122">
        <v>52.919288296864885</v>
      </c>
      <c r="AS206" s="115">
        <v>44.725916385817612</v>
      </c>
      <c r="AT206" s="114">
        <v>41.409359915952365</v>
      </c>
      <c r="AU206" s="115">
        <v>36.710321909026149</v>
      </c>
      <c r="AV206" s="106">
        <v>1493.5106818181821</v>
      </c>
      <c r="AW206" s="107">
        <v>1674.0052070707072</v>
      </c>
      <c r="AX206" s="151"/>
      <c r="AZ206"/>
      <c r="BA206"/>
      <c r="BB206"/>
    </row>
    <row r="207" spans="1:54" ht="15.6" customHeight="1" x14ac:dyDescent="0.2">
      <c r="A207" s="1">
        <v>609</v>
      </c>
      <c r="B207" s="38" t="s">
        <v>249</v>
      </c>
      <c r="C207" s="146">
        <v>83205</v>
      </c>
      <c r="D207" s="160">
        <v>21</v>
      </c>
      <c r="E207" s="35">
        <v>2471.4993275644492</v>
      </c>
      <c r="F207" s="34">
        <v>5466.1426262844789</v>
      </c>
      <c r="G207" s="35">
        <v>8837.641075055586</v>
      </c>
      <c r="H207" s="34">
        <v>11810.417719488012</v>
      </c>
      <c r="I207" s="35">
        <v>27.965599718009649</v>
      </c>
      <c r="J207" s="34">
        <v>46.282381843827267</v>
      </c>
      <c r="K207" s="35">
        <v>-6329.1140243975724</v>
      </c>
      <c r="L207" s="34">
        <v>-6304.8455388498287</v>
      </c>
      <c r="M207" s="123">
        <v>4331.7402254672188</v>
      </c>
      <c r="N207" s="35">
        <v>2215.1728261522744</v>
      </c>
      <c r="O207" s="34">
        <v>3176.5158979628627</v>
      </c>
      <c r="P207" s="35">
        <v>6546.9130516194946</v>
      </c>
      <c r="Q207" s="34">
        <v>7476.251760110571</v>
      </c>
      <c r="R207" s="130">
        <v>278.0208654527973</v>
      </c>
      <c r="S207" s="34">
        <v>1135.02734270777</v>
      </c>
      <c r="T207" s="35">
        <v>372.21968499489213</v>
      </c>
      <c r="U207" s="34">
        <v>874.97459467580086</v>
      </c>
      <c r="V207" s="35">
        <v>74.692682139506687</v>
      </c>
      <c r="W207" s="34">
        <v>129.72117700495349</v>
      </c>
      <c r="X207" s="35">
        <v>-94.198818820984314</v>
      </c>
      <c r="Y207" s="34">
        <v>260.0527480319692</v>
      </c>
      <c r="Z207" s="90">
        <v>652.21807343308694</v>
      </c>
      <c r="AA207" s="91">
        <v>1355.2262669310737</v>
      </c>
      <c r="AB207" s="90">
        <v>42.626979652583998</v>
      </c>
      <c r="AC207" s="91">
        <v>83.751870104912669</v>
      </c>
      <c r="AD207" s="90">
        <v>-279.20104164413198</v>
      </c>
      <c r="AE207" s="91">
        <v>-134.96065152334594</v>
      </c>
      <c r="AF207" s="96">
        <v>0.54166426630020659</v>
      </c>
      <c r="AG207" s="97">
        <v>1.1756928233059343</v>
      </c>
      <c r="AH207" s="90">
        <v>511.68789351601464</v>
      </c>
      <c r="AI207" s="91">
        <v>982.74541974640954</v>
      </c>
      <c r="AJ207" s="90">
        <v>18.682749995150086</v>
      </c>
      <c r="AK207" s="91">
        <v>25.230476573275372</v>
      </c>
      <c r="AL207" s="106">
        <v>4321.5119270476534</v>
      </c>
      <c r="AM207" s="107">
        <v>7634.7513764797786</v>
      </c>
      <c r="AN207" s="106">
        <v>5727.7206284478098</v>
      </c>
      <c r="AO207" s="107">
        <v>9111.4733042485423</v>
      </c>
      <c r="AP207" s="106">
        <v>1479.3009025899885</v>
      </c>
      <c r="AQ207" s="107">
        <v>28.271462171744485</v>
      </c>
      <c r="AR207" s="122">
        <v>49.000084929861949</v>
      </c>
      <c r="AS207" s="115">
        <v>39.676721066790705</v>
      </c>
      <c r="AT207" s="114">
        <v>64.980011942517137</v>
      </c>
      <c r="AU207" s="115">
        <v>80.996595270584038</v>
      </c>
      <c r="AV207" s="106">
        <v>432.31820948260321</v>
      </c>
      <c r="AW207" s="107">
        <v>1130.9411304609096</v>
      </c>
      <c r="AX207" s="151"/>
      <c r="AZ207"/>
      <c r="BA207"/>
      <c r="BB207"/>
    </row>
    <row r="208" spans="1:54" ht="15.6" customHeight="1" x14ac:dyDescent="0.2">
      <c r="A208" s="1">
        <v>611</v>
      </c>
      <c r="B208" s="38" t="s">
        <v>250</v>
      </c>
      <c r="C208" s="146">
        <v>5011</v>
      </c>
      <c r="D208" s="160">
        <v>20.5</v>
      </c>
      <c r="E208" s="35">
        <v>628.59279784474154</v>
      </c>
      <c r="F208" s="34">
        <v>6360.1684094991015</v>
      </c>
      <c r="G208" s="35">
        <v>6307.6290460985829</v>
      </c>
      <c r="H208" s="34">
        <v>12104.807723009379</v>
      </c>
      <c r="I208" s="35">
        <v>9.9655955233058755</v>
      </c>
      <c r="J208" s="34">
        <v>52.542498443898445</v>
      </c>
      <c r="K208" s="35">
        <v>-5679.0362482538412</v>
      </c>
      <c r="L208" s="34">
        <v>-5746.8239692676116</v>
      </c>
      <c r="M208" s="123">
        <v>4565.0067032528441</v>
      </c>
      <c r="N208" s="35">
        <v>1301.1794053083217</v>
      </c>
      <c r="O208" s="34">
        <v>1472.9272839752546</v>
      </c>
      <c r="P208" s="35">
        <v>5866.1861085611654</v>
      </c>
      <c r="Q208" s="34">
        <v>6037.933987228098</v>
      </c>
      <c r="R208" s="130">
        <v>186.79113350628617</v>
      </c>
      <c r="S208" s="34">
        <v>281.90220514867292</v>
      </c>
      <c r="T208" s="35">
        <v>332.26418678906407</v>
      </c>
      <c r="U208" s="34">
        <v>420.15123927359804</v>
      </c>
      <c r="V208" s="35">
        <v>56.217654785909687</v>
      </c>
      <c r="W208" s="34">
        <v>67.095412032118546</v>
      </c>
      <c r="X208" s="35">
        <v>-200.79257034524045</v>
      </c>
      <c r="Y208" s="34">
        <v>-193.56855118738775</v>
      </c>
      <c r="Z208" s="90">
        <v>383.89597086409896</v>
      </c>
      <c r="AA208" s="91">
        <v>572.80402314907212</v>
      </c>
      <c r="AB208" s="90">
        <v>48.656705900258359</v>
      </c>
      <c r="AC208" s="91">
        <v>49.214424786836375</v>
      </c>
      <c r="AD208" s="90">
        <v>-210.41310915984835</v>
      </c>
      <c r="AE208" s="91">
        <v>-332.62561564557973</v>
      </c>
      <c r="AF208" s="96">
        <v>1.2635574895417379</v>
      </c>
      <c r="AG208" s="97">
        <v>1.3147958739938905</v>
      </c>
      <c r="AH208" s="90">
        <v>237.86378367591297</v>
      </c>
      <c r="AI208" s="91">
        <v>718.60342646178412</v>
      </c>
      <c r="AJ208" s="90">
        <v>11.987295147737015</v>
      </c>
      <c r="AK208" s="91">
        <v>19.781049218629114</v>
      </c>
      <c r="AL208" s="106">
        <v>1162.8984234683696</v>
      </c>
      <c r="AM208" s="107">
        <v>1689.8417581321096</v>
      </c>
      <c r="AN208" s="106">
        <v>1236.0153143085213</v>
      </c>
      <c r="AO208" s="107">
        <v>2249.6518259828381</v>
      </c>
      <c r="AP208" s="106">
        <v>0</v>
      </c>
      <c r="AQ208" s="107">
        <v>0</v>
      </c>
      <c r="AR208" s="122">
        <v>64.8883523800787</v>
      </c>
      <c r="AS208" s="115">
        <v>52.952953630702027</v>
      </c>
      <c r="AT208" s="114">
        <v>30.470453507762247</v>
      </c>
      <c r="AU208" s="115">
        <v>27.626350044799462</v>
      </c>
      <c r="AV208" s="106">
        <v>2142.5733685891041</v>
      </c>
      <c r="AW208" s="107">
        <v>2357.0261923767712</v>
      </c>
      <c r="AX208" s="151"/>
      <c r="AZ208"/>
      <c r="BA208"/>
      <c r="BB208"/>
    </row>
    <row r="209" spans="1:54" ht="15.6" customHeight="1" x14ac:dyDescent="0.2">
      <c r="A209" s="1">
        <v>638</v>
      </c>
      <c r="B209" s="38" t="s">
        <v>262</v>
      </c>
      <c r="C209" s="146">
        <v>51232</v>
      </c>
      <c r="D209" s="160">
        <v>19.75</v>
      </c>
      <c r="E209" s="35">
        <v>1607.2236933947534</v>
      </c>
      <c r="F209" s="34">
        <v>6353.6777966895688</v>
      </c>
      <c r="G209" s="35">
        <v>7657.5284209088068</v>
      </c>
      <c r="H209" s="34">
        <v>11677.133030137413</v>
      </c>
      <c r="I209" s="35">
        <v>20.988804808170801</v>
      </c>
      <c r="J209" s="34">
        <v>54.411282121145796</v>
      </c>
      <c r="K209" s="35">
        <v>-6021.8213368597753</v>
      </c>
      <c r="L209" s="34">
        <v>-5332.1647581589632</v>
      </c>
      <c r="M209" s="123">
        <v>6177.4129545986889</v>
      </c>
      <c r="N209" s="35">
        <v>1306.83684025609</v>
      </c>
      <c r="O209" s="34">
        <v>1306.83684025609</v>
      </c>
      <c r="P209" s="35">
        <v>7484.2497948547789</v>
      </c>
      <c r="Q209" s="34">
        <v>7484.2497948547789</v>
      </c>
      <c r="R209" s="130">
        <v>1526.8845768269832</v>
      </c>
      <c r="S209" s="34">
        <v>2000.3594860633978</v>
      </c>
      <c r="T209" s="35">
        <v>678.82019733760148</v>
      </c>
      <c r="U209" s="34">
        <v>1188.9035491489694</v>
      </c>
      <c r="V209" s="35">
        <v>224.93210762077678</v>
      </c>
      <c r="W209" s="34">
        <v>168.25246147976242</v>
      </c>
      <c r="X209" s="35">
        <v>848.06437948938162</v>
      </c>
      <c r="Y209" s="34">
        <v>811.45593691442855</v>
      </c>
      <c r="Z209" s="90">
        <v>541.88129665053089</v>
      </c>
      <c r="AA209" s="91">
        <v>1401.4908016474078</v>
      </c>
      <c r="AB209" s="90">
        <v>281.77473300240121</v>
      </c>
      <c r="AC209" s="91">
        <v>142.73083231884496</v>
      </c>
      <c r="AD209" s="90">
        <v>1082.507252693629</v>
      </c>
      <c r="AE209" s="91">
        <v>1074.401761594316</v>
      </c>
      <c r="AF209" s="96">
        <v>7.0109441748590147</v>
      </c>
      <c r="AG209" s="97">
        <v>2.6917440550032246</v>
      </c>
      <c r="AH209" s="90">
        <v>1867.1649088460338</v>
      </c>
      <c r="AI209" s="91">
        <v>2488.1742286071203</v>
      </c>
      <c r="AJ209" s="90">
        <v>73.762390506291396</v>
      </c>
      <c r="AK209" s="91">
        <v>58.508852048201106</v>
      </c>
      <c r="AL209" s="106">
        <v>1696.8098411149283</v>
      </c>
      <c r="AM209" s="107">
        <v>5676.8617112351658</v>
      </c>
      <c r="AN209" s="106">
        <v>2805.1645830730795</v>
      </c>
      <c r="AO209" s="107">
        <v>7113.2938294425367</v>
      </c>
      <c r="AP209" s="106">
        <v>43.505271705184263</v>
      </c>
      <c r="AQ209" s="107">
        <v>9.9129856339787636</v>
      </c>
      <c r="AR209" s="122">
        <v>60.303412523218725</v>
      </c>
      <c r="AS209" s="115">
        <v>40.413937819263857</v>
      </c>
      <c r="AT209" s="114">
        <v>34.522752934281655</v>
      </c>
      <c r="AU209" s="115">
        <v>64.110187919619264</v>
      </c>
      <c r="AV209" s="106">
        <v>2436.5119278966272</v>
      </c>
      <c r="AW209" s="107">
        <v>3306.1928361180512</v>
      </c>
      <c r="AX209" s="151"/>
      <c r="AZ209"/>
      <c r="BA209"/>
      <c r="BB209"/>
    </row>
    <row r="210" spans="1:54" ht="15.6" customHeight="1" x14ac:dyDescent="0.2">
      <c r="A210" s="1">
        <v>614</v>
      </c>
      <c r="B210" s="38" t="s">
        <v>251</v>
      </c>
      <c r="C210" s="146">
        <v>2999</v>
      </c>
      <c r="D210" s="160">
        <v>21.75</v>
      </c>
      <c r="E210" s="35">
        <v>2275.4304301433813</v>
      </c>
      <c r="F210" s="34">
        <v>6450.9952150716899</v>
      </c>
      <c r="G210" s="35">
        <v>11881.704214738245</v>
      </c>
      <c r="H210" s="34">
        <v>15871.194811603869</v>
      </c>
      <c r="I210" s="35">
        <v>19.1507075838574</v>
      </c>
      <c r="J210" s="34">
        <v>40.645933035584626</v>
      </c>
      <c r="K210" s="35">
        <v>-9606.273784594865</v>
      </c>
      <c r="L210" s="34">
        <v>-9420.1995965321767</v>
      </c>
      <c r="M210" s="123">
        <v>3663.1705301767256</v>
      </c>
      <c r="N210" s="35">
        <v>6195.0903634544848</v>
      </c>
      <c r="O210" s="34">
        <v>6195.0903634544848</v>
      </c>
      <c r="P210" s="35">
        <v>9858.2608936312117</v>
      </c>
      <c r="Q210" s="34">
        <v>9858.2608936312117</v>
      </c>
      <c r="R210" s="130">
        <v>319.15382460820274</v>
      </c>
      <c r="S210" s="34">
        <v>412.41482827609207</v>
      </c>
      <c r="T210" s="35">
        <v>425.16984661553857</v>
      </c>
      <c r="U210" s="34">
        <v>681.50070690230075</v>
      </c>
      <c r="V210" s="35">
        <v>75.061097329582964</v>
      </c>
      <c r="W210" s="34">
        <v>60.515686058593531</v>
      </c>
      <c r="X210" s="35">
        <v>-111.36780593531176</v>
      </c>
      <c r="Y210" s="34">
        <v>-268.99696565521839</v>
      </c>
      <c r="Z210" s="90">
        <v>356.8053017672558</v>
      </c>
      <c r="AA210" s="91">
        <v>-1373.0622607535845</v>
      </c>
      <c r="AB210" s="90">
        <v>89.447612753351649</v>
      </c>
      <c r="AC210" s="91">
        <v>-30.036134563173007</v>
      </c>
      <c r="AD210" s="90">
        <v>-44.799709903301093</v>
      </c>
      <c r="AE210" s="91">
        <v>1765.4658719573192</v>
      </c>
      <c r="AF210" s="96">
        <v>0.79859969957366983</v>
      </c>
      <c r="AG210" s="97">
        <v>0.55913453454305106</v>
      </c>
      <c r="AH210" s="90">
        <v>2328.6878092697566</v>
      </c>
      <c r="AI210" s="91">
        <v>2981.5687729243082</v>
      </c>
      <c r="AJ210" s="90">
        <v>67.042772014819505</v>
      </c>
      <c r="AK210" s="91">
        <v>75.507411326025959</v>
      </c>
      <c r="AL210" s="106">
        <v>3272.7169423141045</v>
      </c>
      <c r="AM210" s="107">
        <v>6598.2088862954315</v>
      </c>
      <c r="AN210" s="106">
        <v>3293.1558619539846</v>
      </c>
      <c r="AO210" s="107">
        <v>6760.6664821607192</v>
      </c>
      <c r="AP210" s="106">
        <v>122.2800233411137</v>
      </c>
      <c r="AQ210" s="107">
        <v>122.2800233411137</v>
      </c>
      <c r="AR210" s="122">
        <v>64.381900445177436</v>
      </c>
      <c r="AS210" s="115">
        <v>44.401671681101412</v>
      </c>
      <c r="AT210" s="114">
        <v>37.014312470657082</v>
      </c>
      <c r="AU210" s="115">
        <v>54.858785569244318</v>
      </c>
      <c r="AV210" s="106">
        <v>2024.3791397132379</v>
      </c>
      <c r="AW210" s="107">
        <v>1302.0446048682895</v>
      </c>
      <c r="AX210" s="151"/>
      <c r="AZ210"/>
      <c r="BA210"/>
      <c r="BB210"/>
    </row>
    <row r="211" spans="1:54" ht="15.6" customHeight="1" x14ac:dyDescent="0.2">
      <c r="A211" s="1">
        <v>615</v>
      </c>
      <c r="B211" s="38" t="s">
        <v>252</v>
      </c>
      <c r="C211" s="146">
        <v>7603</v>
      </c>
      <c r="D211" s="160">
        <v>21</v>
      </c>
      <c r="E211" s="35">
        <v>1344.3366539523872</v>
      </c>
      <c r="F211" s="34">
        <v>8612.5737774562676</v>
      </c>
      <c r="G211" s="35">
        <v>9614.640385374194</v>
      </c>
      <c r="H211" s="34">
        <v>16617.557105090098</v>
      </c>
      <c r="I211" s="35">
        <v>13.982183420998192</v>
      </c>
      <c r="J211" s="34">
        <v>51.828158152188109</v>
      </c>
      <c r="K211" s="35">
        <v>-8270.3037314218072</v>
      </c>
      <c r="L211" s="34">
        <v>-8016.629751413916</v>
      </c>
      <c r="M211" s="123">
        <v>3583.9878758384848</v>
      </c>
      <c r="N211" s="35">
        <v>5260.5995001972906</v>
      </c>
      <c r="O211" s="34">
        <v>5260.5995001972906</v>
      </c>
      <c r="P211" s="35">
        <v>8844.5873760357736</v>
      </c>
      <c r="Q211" s="34">
        <v>8844.5873760357736</v>
      </c>
      <c r="R211" s="130">
        <v>566.68412863343417</v>
      </c>
      <c r="S211" s="34">
        <v>749.99521504669212</v>
      </c>
      <c r="T211" s="35">
        <v>627.12496119952652</v>
      </c>
      <c r="U211" s="34">
        <v>1011.8112863343417</v>
      </c>
      <c r="V211" s="35">
        <v>90.362234593487585</v>
      </c>
      <c r="W211" s="34">
        <v>74.124021462917796</v>
      </c>
      <c r="X211" s="35">
        <v>-60.440832566092332</v>
      </c>
      <c r="Y211" s="34">
        <v>-261.81607128764961</v>
      </c>
      <c r="Z211" s="90">
        <v>290.69328291463898</v>
      </c>
      <c r="AA211" s="91">
        <v>1428.5582349072733</v>
      </c>
      <c r="AB211" s="90">
        <v>194.94228519887707</v>
      </c>
      <c r="AC211" s="91">
        <v>52.50014992181076</v>
      </c>
      <c r="AD211" s="90">
        <v>278.4982756806524</v>
      </c>
      <c r="AE211" s="91">
        <v>-659.59600815467581</v>
      </c>
      <c r="AF211" s="96">
        <v>1.0112960555419357</v>
      </c>
      <c r="AG211" s="97">
        <v>0.55790997557411848</v>
      </c>
      <c r="AH211" s="90">
        <v>1768.4538932000526</v>
      </c>
      <c r="AI211" s="91">
        <v>2997.9373378929367</v>
      </c>
      <c r="AJ211" s="90">
        <v>60.670407659075892</v>
      </c>
      <c r="AK211" s="91">
        <v>56.921443588939923</v>
      </c>
      <c r="AL211" s="106">
        <v>4480.4791161383664</v>
      </c>
      <c r="AM211" s="107">
        <v>11302.72283177693</v>
      </c>
      <c r="AN211" s="106">
        <v>10361.315637248454</v>
      </c>
      <c r="AO211" s="107">
        <v>17533.097119558071</v>
      </c>
      <c r="AP211" s="106">
        <v>0</v>
      </c>
      <c r="AQ211" s="107">
        <v>9.8636064711298169E-2</v>
      </c>
      <c r="AR211" s="122">
        <v>55.495361655755445</v>
      </c>
      <c r="AS211" s="115">
        <v>32.610288430584156</v>
      </c>
      <c r="AT211" s="114">
        <v>52.305638217856583</v>
      </c>
      <c r="AU211" s="115">
        <v>80.144707787294308</v>
      </c>
      <c r="AV211" s="106">
        <v>356.72833486781536</v>
      </c>
      <c r="AW211" s="107">
        <v>462.69470866763112</v>
      </c>
      <c r="AX211" s="151"/>
      <c r="AZ211"/>
      <c r="BA211"/>
      <c r="BB211"/>
    </row>
    <row r="212" spans="1:54" ht="15.6" customHeight="1" x14ac:dyDescent="0.2">
      <c r="A212" s="1">
        <v>616</v>
      </c>
      <c r="B212" s="38" t="s">
        <v>253</v>
      </c>
      <c r="C212" s="146">
        <v>1807</v>
      </c>
      <c r="D212" s="160">
        <v>21.5</v>
      </c>
      <c r="E212" s="35">
        <v>762.92335362479253</v>
      </c>
      <c r="F212" s="34">
        <v>6561.5204980630879</v>
      </c>
      <c r="G212" s="35">
        <v>7463.2385722191475</v>
      </c>
      <c r="H212" s="34">
        <v>13224.641571665745</v>
      </c>
      <c r="I212" s="35">
        <v>10.222416799922048</v>
      </c>
      <c r="J212" s="34">
        <v>49.61586643014487</v>
      </c>
      <c r="K212" s="35">
        <v>-6700.3152185943554</v>
      </c>
      <c r="L212" s="34">
        <v>-6665.8163807415604</v>
      </c>
      <c r="M212" s="123">
        <v>4237.03534034311</v>
      </c>
      <c r="N212" s="35">
        <v>2292.6502047592694</v>
      </c>
      <c r="O212" s="34">
        <v>2292.6502047592694</v>
      </c>
      <c r="P212" s="35">
        <v>6529.6855451023803</v>
      </c>
      <c r="Q212" s="34">
        <v>6529.6855451023803</v>
      </c>
      <c r="R212" s="130">
        <v>-131.60410071942445</v>
      </c>
      <c r="S212" s="34">
        <v>-82.166978417266193</v>
      </c>
      <c r="T212" s="35">
        <v>213.6554344216934</v>
      </c>
      <c r="U212" s="34">
        <v>289.85661870503594</v>
      </c>
      <c r="V212" s="35">
        <v>-61.596420926825758</v>
      </c>
      <c r="W212" s="34">
        <v>-28.347456333533305</v>
      </c>
      <c r="X212" s="35">
        <v>-345.25953514111785</v>
      </c>
      <c r="Y212" s="34">
        <v>-372.02359712230219</v>
      </c>
      <c r="Z212" s="90">
        <v>73.278417266187049</v>
      </c>
      <c r="AA212" s="91">
        <v>379.8046596568899</v>
      </c>
      <c r="AB212" s="90">
        <v>-179.59462776245124</v>
      </c>
      <c r="AC212" s="91">
        <v>-21.634010096530851</v>
      </c>
      <c r="AD212" s="90">
        <v>-202.01556170448256</v>
      </c>
      <c r="AE212" s="91">
        <v>-309.27930271167679</v>
      </c>
      <c r="AF212" s="96">
        <v>-0.26254805382926183</v>
      </c>
      <c r="AG212" s="97">
        <v>-0.10458119420758016</v>
      </c>
      <c r="AH212" s="90">
        <v>292.10235749861647</v>
      </c>
      <c r="AI212" s="91">
        <v>751.48224681793022</v>
      </c>
      <c r="AJ212" s="90">
        <v>14.059409973357898</v>
      </c>
      <c r="AK212" s="91">
        <v>20.106366549473488</v>
      </c>
      <c r="AL212" s="106">
        <v>3016.4504095185389</v>
      </c>
      <c r="AM212" s="107">
        <v>3857.5949972329831</v>
      </c>
      <c r="AN212" s="106">
        <v>3050.6720973990036</v>
      </c>
      <c r="AO212" s="107">
        <v>6117.8319645821803</v>
      </c>
      <c r="AP212" s="106">
        <v>325.15207526286667</v>
      </c>
      <c r="AQ212" s="107">
        <v>277.93846153846152</v>
      </c>
      <c r="AR212" s="122">
        <v>43.501419517223169</v>
      </c>
      <c r="AS212" s="115">
        <v>32.828102318764103</v>
      </c>
      <c r="AT212" s="114">
        <v>48.478401267018668</v>
      </c>
      <c r="AU212" s="115">
        <v>40.230627924253149</v>
      </c>
      <c r="AV212" s="106">
        <v>281.08455451023798</v>
      </c>
      <c r="AW212" s="107">
        <v>202.43592141671277</v>
      </c>
      <c r="AX212" s="151"/>
      <c r="AZ212"/>
      <c r="BA212"/>
      <c r="BB212"/>
    </row>
    <row r="213" spans="1:54" ht="15.6" customHeight="1" x14ac:dyDescent="0.2">
      <c r="A213" s="1">
        <v>619</v>
      </c>
      <c r="B213" s="38" t="s">
        <v>254</v>
      </c>
      <c r="C213" s="146">
        <v>2675</v>
      </c>
      <c r="D213" s="160">
        <v>22</v>
      </c>
      <c r="E213" s="35">
        <v>775.83343177570089</v>
      </c>
      <c r="F213" s="34">
        <v>4016.912474766355</v>
      </c>
      <c r="G213" s="35">
        <v>8020.6707140186918</v>
      </c>
      <c r="H213" s="34">
        <v>11273.788239252337</v>
      </c>
      <c r="I213" s="35">
        <v>9.6729246148914143</v>
      </c>
      <c r="J213" s="34">
        <v>35.630547510024471</v>
      </c>
      <c r="K213" s="35">
        <v>-7244.837282242991</v>
      </c>
      <c r="L213" s="34">
        <v>-7259.0713719626174</v>
      </c>
      <c r="M213" s="123">
        <v>3471.0532560747665</v>
      </c>
      <c r="N213" s="35">
        <v>4489.7424299065424</v>
      </c>
      <c r="O213" s="34">
        <v>4686.4619065420557</v>
      </c>
      <c r="P213" s="35">
        <v>7960.7956859813085</v>
      </c>
      <c r="Q213" s="34">
        <v>8157.5149906542065</v>
      </c>
      <c r="R213" s="130">
        <v>-710.42260186915883</v>
      </c>
      <c r="S213" s="34">
        <v>874.64835140186915</v>
      </c>
      <c r="T213" s="35">
        <v>399.3607401869159</v>
      </c>
      <c r="U213" s="34">
        <v>641.23674018691588</v>
      </c>
      <c r="V213" s="35">
        <v>177.88994520008509</v>
      </c>
      <c r="W213" s="34">
        <v>136.40022422091963</v>
      </c>
      <c r="X213" s="35">
        <v>311.06186168224298</v>
      </c>
      <c r="Y213" s="34">
        <v>233.4116112149533</v>
      </c>
      <c r="Z213" s="90">
        <v>-683.49484859813083</v>
      </c>
      <c r="AA213" s="91">
        <v>1477.5013233644861</v>
      </c>
      <c r="AB213" s="90">
        <v>103.93971561398855</v>
      </c>
      <c r="AC213" s="91">
        <v>59.197804940720275</v>
      </c>
      <c r="AD213" s="90">
        <v>-32.161398130841121</v>
      </c>
      <c r="AE213" s="91">
        <v>-593.08189158878508</v>
      </c>
      <c r="AF213" s="96">
        <v>2.1510232048485998</v>
      </c>
      <c r="AG213" s="97">
        <v>1.676712029413111</v>
      </c>
      <c r="AH213" s="90">
        <v>1095.5468672897196</v>
      </c>
      <c r="AI213" s="91">
        <v>1233.9411177570094</v>
      </c>
      <c r="AJ213" s="90">
        <v>54.367593597628883</v>
      </c>
      <c r="AK213" s="91">
        <v>34.127815573002358</v>
      </c>
      <c r="AL213" s="106">
        <v>2566.3551401869158</v>
      </c>
      <c r="AM213" s="107">
        <v>4048.6406429906547</v>
      </c>
      <c r="AN213" s="106">
        <v>2569.6360785046727</v>
      </c>
      <c r="AO213" s="107">
        <v>4084.5785869158881</v>
      </c>
      <c r="AP213" s="106">
        <v>79.58740560747664</v>
      </c>
      <c r="AQ213" s="107">
        <v>0</v>
      </c>
      <c r="AR213" s="122">
        <v>62.022592314824308</v>
      </c>
      <c r="AS213" s="115">
        <v>50.154044039231195</v>
      </c>
      <c r="AT213" s="114">
        <v>38.89684510494083</v>
      </c>
      <c r="AU213" s="115">
        <v>45.283242945213082</v>
      </c>
      <c r="AV213" s="106">
        <v>1853.4722504672893</v>
      </c>
      <c r="AW213" s="107">
        <v>1947.4770504672897</v>
      </c>
      <c r="AX213" s="151"/>
      <c r="AZ213"/>
      <c r="BA213"/>
      <c r="BB213" s="240"/>
    </row>
    <row r="214" spans="1:54" ht="15.6" customHeight="1" x14ac:dyDescent="0.2">
      <c r="A214" s="1">
        <v>620</v>
      </c>
      <c r="B214" s="38" t="s">
        <v>255</v>
      </c>
      <c r="C214" s="146">
        <v>2380</v>
      </c>
      <c r="D214" s="160">
        <v>21.5</v>
      </c>
      <c r="E214" s="35">
        <v>2279.7126260504201</v>
      </c>
      <c r="F214" s="34">
        <v>9856.6945504201685</v>
      </c>
      <c r="G214" s="35">
        <v>11920.473567226891</v>
      </c>
      <c r="H214" s="34">
        <v>18899.213521008402</v>
      </c>
      <c r="I214" s="35">
        <v>19.124346136029889</v>
      </c>
      <c r="J214" s="34">
        <v>52.153993283707003</v>
      </c>
      <c r="K214" s="35">
        <v>-9629.4113193277317</v>
      </c>
      <c r="L214" s="34">
        <v>-9042.5189705882349</v>
      </c>
      <c r="M214" s="123">
        <v>4083.1251596638658</v>
      </c>
      <c r="N214" s="35">
        <v>6462.5142857142855</v>
      </c>
      <c r="O214" s="34">
        <v>6462.5142857142855</v>
      </c>
      <c r="P214" s="35">
        <v>10545.639445378152</v>
      </c>
      <c r="Q214" s="34">
        <v>10534.867243697479</v>
      </c>
      <c r="R214" s="130">
        <v>885.50666386554622</v>
      </c>
      <c r="S214" s="34">
        <v>1402.6522773109243</v>
      </c>
      <c r="T214" s="35">
        <v>399.11316806722687</v>
      </c>
      <c r="U214" s="34">
        <v>734.43312605042024</v>
      </c>
      <c r="V214" s="35">
        <v>221.86856629004805</v>
      </c>
      <c r="W214" s="34">
        <v>190.98434255736848</v>
      </c>
      <c r="X214" s="35">
        <v>486.39349579831935</v>
      </c>
      <c r="Y214" s="34">
        <v>751.77049159663864</v>
      </c>
      <c r="Z214" s="90">
        <v>1260.9792268907563</v>
      </c>
      <c r="AA214" s="91">
        <v>1458.9034831932772</v>
      </c>
      <c r="AB214" s="90">
        <v>70.223731286119047</v>
      </c>
      <c r="AC214" s="91">
        <v>96.144281884965466</v>
      </c>
      <c r="AD214" s="90">
        <v>-381.45752100840338</v>
      </c>
      <c r="AE214" s="91">
        <v>-29.100810924369746</v>
      </c>
      <c r="AF214" s="96">
        <v>2.7134383557414661</v>
      </c>
      <c r="AG214" s="97">
        <v>1.6309392517848254</v>
      </c>
      <c r="AH214" s="90">
        <v>1611.2565630252102</v>
      </c>
      <c r="AI214" s="91">
        <v>3236.0288403361342</v>
      </c>
      <c r="AJ214" s="90">
        <v>43.353516681584793</v>
      </c>
      <c r="AK214" s="91">
        <v>56.253972255629456</v>
      </c>
      <c r="AL214" s="106">
        <v>2463.3519957983194</v>
      </c>
      <c r="AM214" s="107">
        <v>6677.2871008403363</v>
      </c>
      <c r="AN214" s="106">
        <v>3186.6128949579829</v>
      </c>
      <c r="AO214" s="107">
        <v>7570.3888109243699</v>
      </c>
      <c r="AP214" s="106">
        <v>0</v>
      </c>
      <c r="AQ214" s="107">
        <v>0</v>
      </c>
      <c r="AR214" s="122">
        <v>66.208155047557582</v>
      </c>
      <c r="AS214" s="115">
        <v>43.012168881520743</v>
      </c>
      <c r="AT214" s="114">
        <v>31.625209274440763</v>
      </c>
      <c r="AU214" s="115">
        <v>47.553348730718085</v>
      </c>
      <c r="AV214" s="106">
        <v>2378.5575000000003</v>
      </c>
      <c r="AW214" s="107">
        <v>2091.717588235294</v>
      </c>
      <c r="AX214" s="151"/>
      <c r="AZ214"/>
      <c r="BA214"/>
      <c r="BB214"/>
    </row>
    <row r="215" spans="1:54" ht="15.6" customHeight="1" x14ac:dyDescent="0.2">
      <c r="A215" s="1">
        <v>623</v>
      </c>
      <c r="B215" s="38" t="s">
        <v>256</v>
      </c>
      <c r="C215" s="146">
        <v>2107</v>
      </c>
      <c r="D215" s="160">
        <v>19.5</v>
      </c>
      <c r="E215" s="35">
        <v>1434.3970147128618</v>
      </c>
      <c r="F215" s="34">
        <v>8236.3185429520654</v>
      </c>
      <c r="G215" s="35">
        <v>10037.804907451353</v>
      </c>
      <c r="H215" s="34">
        <v>16587.402819174182</v>
      </c>
      <c r="I215" s="35">
        <v>14.289947134239153</v>
      </c>
      <c r="J215" s="34">
        <v>49.654057556444613</v>
      </c>
      <c r="K215" s="35">
        <v>-8603.4078927384908</v>
      </c>
      <c r="L215" s="34">
        <v>-8350.6508780256281</v>
      </c>
      <c r="M215" s="123">
        <v>5223.8157807308971</v>
      </c>
      <c r="N215" s="35">
        <v>3976.9544375889891</v>
      </c>
      <c r="O215" s="34">
        <v>3976.9544375889891</v>
      </c>
      <c r="P215" s="35">
        <v>9200.7702183198871</v>
      </c>
      <c r="Q215" s="34">
        <v>9200.7702183198871</v>
      </c>
      <c r="R215" s="130">
        <v>627.37890840056957</v>
      </c>
      <c r="S215" s="34">
        <v>860.87558614143336</v>
      </c>
      <c r="T215" s="35">
        <v>342.6104129093498</v>
      </c>
      <c r="U215" s="34">
        <v>545.04394399620321</v>
      </c>
      <c r="V215" s="35">
        <v>183.11729146614286</v>
      </c>
      <c r="W215" s="34">
        <v>157.94608776488494</v>
      </c>
      <c r="X215" s="35">
        <v>284.81401993355485</v>
      </c>
      <c r="Y215" s="34">
        <v>307.29008068343614</v>
      </c>
      <c r="Z215" s="90">
        <v>922.89272899857633</v>
      </c>
      <c r="AA215" s="91">
        <v>1272.2880683436165</v>
      </c>
      <c r="AB215" s="90">
        <v>67.979613305799205</v>
      </c>
      <c r="AC215" s="91">
        <v>67.663574591421082</v>
      </c>
      <c r="AD215" s="90">
        <v>-94.819359278595172</v>
      </c>
      <c r="AE215" s="91">
        <v>-360.23653061224491</v>
      </c>
      <c r="AF215" s="96">
        <v>168.30832257695317</v>
      </c>
      <c r="AG215" s="97">
        <v>2.6444909791680242</v>
      </c>
      <c r="AH215" s="90">
        <v>3883.5452918841952</v>
      </c>
      <c r="AI215" s="91">
        <v>4340.6978690080687</v>
      </c>
      <c r="AJ215" s="90">
        <v>128.61918015646978</v>
      </c>
      <c r="AK215" s="91">
        <v>87.754675174459237</v>
      </c>
      <c r="AL215" s="106">
        <v>23.730422401518748</v>
      </c>
      <c r="AM215" s="107">
        <v>2527.740579022307</v>
      </c>
      <c r="AN215" s="106">
        <v>97.998433792121503</v>
      </c>
      <c r="AO215" s="107">
        <v>2702.8940863787379</v>
      </c>
      <c r="AP215" s="106">
        <v>198.10286663502609</v>
      </c>
      <c r="AQ215" s="107">
        <v>6.022615092548647</v>
      </c>
      <c r="AR215" s="122">
        <v>90.472476471807056</v>
      </c>
      <c r="AS215" s="115">
        <v>68.619940154880496</v>
      </c>
      <c r="AT215" s="114">
        <v>9.2839191062930446</v>
      </c>
      <c r="AU215" s="115">
        <v>26.383012769597965</v>
      </c>
      <c r="AV215" s="106">
        <v>5958.3921499762691</v>
      </c>
      <c r="AW215" s="107">
        <v>5359.4257854769821</v>
      </c>
      <c r="AX215" s="151"/>
      <c r="AZ215"/>
      <c r="BA215"/>
      <c r="BB215"/>
    </row>
    <row r="216" spans="1:54" ht="15.6" customHeight="1" x14ac:dyDescent="0.2">
      <c r="A216" s="1">
        <v>624</v>
      </c>
      <c r="B216" s="38" t="s">
        <v>5</v>
      </c>
      <c r="C216" s="146">
        <v>5117</v>
      </c>
      <c r="D216" s="160">
        <v>20.75</v>
      </c>
      <c r="E216" s="35">
        <v>454.31042603087752</v>
      </c>
      <c r="F216" s="34">
        <v>5361.233302716435</v>
      </c>
      <c r="G216" s="35">
        <v>6622.8011510650776</v>
      </c>
      <c r="H216" s="34">
        <v>11391.797901113934</v>
      </c>
      <c r="I216" s="35">
        <v>6.8597926416349582</v>
      </c>
      <c r="J216" s="34">
        <v>47.062222743542463</v>
      </c>
      <c r="K216" s="35">
        <v>-6168.4907250341994</v>
      </c>
      <c r="L216" s="34">
        <v>-6030.5340746531174</v>
      </c>
      <c r="M216" s="123">
        <v>4632.2244205589213</v>
      </c>
      <c r="N216" s="35">
        <v>2059.0941958178619</v>
      </c>
      <c r="O216" s="34">
        <v>2076.1917627516123</v>
      </c>
      <c r="P216" s="35">
        <v>6691.3186163767832</v>
      </c>
      <c r="Q216" s="34">
        <v>6708.4161833105336</v>
      </c>
      <c r="R216" s="130">
        <v>514.15829783076015</v>
      </c>
      <c r="S216" s="34">
        <v>661.02491694352159</v>
      </c>
      <c r="T216" s="35">
        <v>292.25777408637873</v>
      </c>
      <c r="U216" s="34">
        <v>442.24099276920072</v>
      </c>
      <c r="V216" s="35">
        <v>175.92630322257818</v>
      </c>
      <c r="W216" s="34">
        <v>149.47165182593127</v>
      </c>
      <c r="X216" s="35">
        <v>213.17615790502245</v>
      </c>
      <c r="Y216" s="34">
        <v>210.05955833496191</v>
      </c>
      <c r="Z216" s="90">
        <v>597.35039671682625</v>
      </c>
      <c r="AA216" s="91">
        <v>1142.6612917725229</v>
      </c>
      <c r="AB216" s="90">
        <v>86.073149136033251</v>
      </c>
      <c r="AC216" s="91">
        <v>57.849593900054522</v>
      </c>
      <c r="AD216" s="90">
        <v>-109.60752589407855</v>
      </c>
      <c r="AE216" s="91">
        <v>-211.27066836036741</v>
      </c>
      <c r="AF216" s="96">
        <v>1.6017821703730304</v>
      </c>
      <c r="AG216" s="97">
        <v>1.2076319631478887</v>
      </c>
      <c r="AH216" s="90">
        <v>556.8226871213601</v>
      </c>
      <c r="AI216" s="91">
        <v>1414.9239046316202</v>
      </c>
      <c r="AJ216" s="90">
        <v>27.216573211364096</v>
      </c>
      <c r="AK216" s="91">
        <v>40.305232534157909</v>
      </c>
      <c r="AL216" s="106">
        <v>2517.4381336720735</v>
      </c>
      <c r="AM216" s="107">
        <v>4344.3462106703146</v>
      </c>
      <c r="AN216" s="106">
        <v>2737.1649110807111</v>
      </c>
      <c r="AO216" s="107">
        <v>4663.0358041821373</v>
      </c>
      <c r="AP216" s="106">
        <v>241.75937072503419</v>
      </c>
      <c r="AQ216" s="107">
        <v>241.75937072503419</v>
      </c>
      <c r="AR216" s="122">
        <v>43.585940115960717</v>
      </c>
      <c r="AS216" s="115">
        <v>30.98990123479274</v>
      </c>
      <c r="AT216" s="114">
        <v>47.644544865337707</v>
      </c>
      <c r="AU216" s="115">
        <v>46.158736443550822</v>
      </c>
      <c r="AV216" s="106">
        <v>1038.9736114911082</v>
      </c>
      <c r="AW216" s="107">
        <v>930.90091068985737</v>
      </c>
      <c r="AX216" s="151"/>
      <c r="AZ216"/>
      <c r="BA216"/>
      <c r="BB216"/>
    </row>
    <row r="217" spans="1:54" ht="15.6" customHeight="1" x14ac:dyDescent="0.2">
      <c r="A217" s="1">
        <v>625</v>
      </c>
      <c r="B217" s="38" t="s">
        <v>257</v>
      </c>
      <c r="C217" s="146">
        <v>2991</v>
      </c>
      <c r="D217" s="160">
        <v>20.75</v>
      </c>
      <c r="E217" s="35">
        <v>1061.7090270812439</v>
      </c>
      <c r="F217" s="34">
        <v>7674.9294550317618</v>
      </c>
      <c r="G217" s="35">
        <v>9001.9171079906391</v>
      </c>
      <c r="H217" s="34">
        <v>15567.180541624875</v>
      </c>
      <c r="I217" s="35">
        <v>11.794254649810178</v>
      </c>
      <c r="J217" s="34">
        <v>49.301987823099189</v>
      </c>
      <c r="K217" s="35">
        <v>-7940.208080909395</v>
      </c>
      <c r="L217" s="34">
        <v>-7905.9936476094954</v>
      </c>
      <c r="M217" s="123">
        <v>5371.5361451019726</v>
      </c>
      <c r="N217" s="35">
        <v>3945.3473754597126</v>
      </c>
      <c r="O217" s="34">
        <v>4227.6068204613839</v>
      </c>
      <c r="P217" s="35">
        <v>9316.8835205616851</v>
      </c>
      <c r="Q217" s="34">
        <v>9594.3423604145773</v>
      </c>
      <c r="R217" s="130">
        <v>1146.4784353059179</v>
      </c>
      <c r="S217" s="34">
        <v>1413.4931461049816</v>
      </c>
      <c r="T217" s="35">
        <v>702.51049147442325</v>
      </c>
      <c r="U217" s="34">
        <v>1081.8528920093613</v>
      </c>
      <c r="V217" s="35">
        <v>163.19733999981955</v>
      </c>
      <c r="W217" s="34">
        <v>130.65483824511978</v>
      </c>
      <c r="X217" s="35">
        <v>443.96794383149449</v>
      </c>
      <c r="Y217" s="34">
        <v>331.64025409562021</v>
      </c>
      <c r="Z217" s="90">
        <v>1179.6670511534605</v>
      </c>
      <c r="AA217" s="91">
        <v>1932.1093279839517</v>
      </c>
      <c r="AB217" s="90">
        <v>97.186611610870074</v>
      </c>
      <c r="AC217" s="91">
        <v>73.158031257986977</v>
      </c>
      <c r="AD217" s="90">
        <v>-12.766425944500167</v>
      </c>
      <c r="AE217" s="91">
        <v>-461.86526245402877</v>
      </c>
      <c r="AF217" s="96">
        <v>3.1195227230217197</v>
      </c>
      <c r="AG217" s="97">
        <v>1.5094017254585839</v>
      </c>
      <c r="AH217" s="90">
        <v>2707.8539017051153</v>
      </c>
      <c r="AI217" s="91">
        <v>3252.6165162153125</v>
      </c>
      <c r="AJ217" s="90">
        <v>90.589263102629502</v>
      </c>
      <c r="AK217" s="91">
        <v>64.746459843460372</v>
      </c>
      <c r="AL217" s="106">
        <v>2841.858910063524</v>
      </c>
      <c r="AM217" s="107">
        <v>7319.0758943497158</v>
      </c>
      <c r="AN217" s="106">
        <v>6016.007689735874</v>
      </c>
      <c r="AO217" s="107">
        <v>10585.485456369108</v>
      </c>
      <c r="AP217" s="106">
        <v>355.69785356068206</v>
      </c>
      <c r="AQ217" s="107">
        <v>125.26579739217652</v>
      </c>
      <c r="AR217" s="122">
        <v>65.286881860552185</v>
      </c>
      <c r="AS217" s="115">
        <v>43.582253048705901</v>
      </c>
      <c r="AT217" s="114">
        <v>38.051727113746942</v>
      </c>
      <c r="AU217" s="115">
        <v>61.616358444735724</v>
      </c>
      <c r="AV217" s="106">
        <v>4920.5132631227016</v>
      </c>
      <c r="AW217" s="107">
        <v>6168.042460715481</v>
      </c>
      <c r="AX217" s="151"/>
      <c r="AZ217"/>
      <c r="BA217"/>
      <c r="BB217"/>
    </row>
    <row r="218" spans="1:54" ht="15.6" customHeight="1" x14ac:dyDescent="0.2">
      <c r="A218" s="1">
        <v>626</v>
      </c>
      <c r="B218" s="38" t="s">
        <v>6</v>
      </c>
      <c r="C218" s="146">
        <v>4835</v>
      </c>
      <c r="D218" s="160">
        <v>21.75</v>
      </c>
      <c r="E218" s="35">
        <v>928.79506721820064</v>
      </c>
      <c r="F218" s="34">
        <v>8502.3131168562577</v>
      </c>
      <c r="G218" s="35">
        <v>9466.0877331954489</v>
      </c>
      <c r="H218" s="34">
        <v>16926.480099276112</v>
      </c>
      <c r="I218" s="35">
        <v>9.8118155398150861</v>
      </c>
      <c r="J218" s="34">
        <v>50.230839885132838</v>
      </c>
      <c r="K218" s="35">
        <v>-8537.2926659772493</v>
      </c>
      <c r="L218" s="34">
        <v>-8441.3425667011379</v>
      </c>
      <c r="M218" s="123">
        <v>4383.067391933816</v>
      </c>
      <c r="N218" s="35">
        <v>4254.7733195449846</v>
      </c>
      <c r="O218" s="34">
        <v>4517.5361385729057</v>
      </c>
      <c r="P218" s="35">
        <v>8637.8407114788006</v>
      </c>
      <c r="Q218" s="34">
        <v>8885.2460206825235</v>
      </c>
      <c r="R218" s="130">
        <v>20.827284384694931</v>
      </c>
      <c r="S218" s="34">
        <v>304.87011789038263</v>
      </c>
      <c r="T218" s="35">
        <v>295.98110858324713</v>
      </c>
      <c r="U218" s="34">
        <v>757.87640537745608</v>
      </c>
      <c r="V218" s="35">
        <v>7.0366938229225147</v>
      </c>
      <c r="W218" s="34">
        <v>40.226891314625874</v>
      </c>
      <c r="X218" s="35">
        <v>-275.15382419855223</v>
      </c>
      <c r="Y218" s="34">
        <v>-453.00628748707339</v>
      </c>
      <c r="Z218" s="90">
        <v>227.9423619441572</v>
      </c>
      <c r="AA218" s="91">
        <v>1255.0795036194415</v>
      </c>
      <c r="AB218" s="90">
        <v>9.1370836939021185</v>
      </c>
      <c r="AC218" s="91">
        <v>24.290900856175856</v>
      </c>
      <c r="AD218" s="90">
        <v>-194.21245087900724</v>
      </c>
      <c r="AE218" s="91">
        <v>-923.6783557394001</v>
      </c>
      <c r="AF218" s="96">
        <v>7.6758195366550416E-2</v>
      </c>
      <c r="AG218" s="97">
        <v>0.27770879299659085</v>
      </c>
      <c r="AH218" s="90">
        <v>2233.875824198552</v>
      </c>
      <c r="AI218" s="91">
        <v>2788.1952719751812</v>
      </c>
      <c r="AJ218" s="90">
        <v>79.422216797448783</v>
      </c>
      <c r="AK218" s="91">
        <v>53.508684539694251</v>
      </c>
      <c r="AL218" s="106">
        <v>5401.2796277145808</v>
      </c>
      <c r="AM218" s="107">
        <v>10752.685431230611</v>
      </c>
      <c r="AN218" s="106">
        <v>5422.7280765253363</v>
      </c>
      <c r="AO218" s="107">
        <v>10891.397631851087</v>
      </c>
      <c r="AP218" s="106">
        <v>831.38250672182005</v>
      </c>
      <c r="AQ218" s="107">
        <v>0.11254188210961737</v>
      </c>
      <c r="AR218" s="122">
        <v>46.316868891044095</v>
      </c>
      <c r="AS218" s="115">
        <v>24.529031486201355</v>
      </c>
      <c r="AT218" s="114">
        <v>69.711983778704877</v>
      </c>
      <c r="AU218" s="115">
        <v>78.177542558733023</v>
      </c>
      <c r="AV218" s="106">
        <v>463.98111065149942</v>
      </c>
      <c r="AW218" s="107">
        <v>5.7984136504653723</v>
      </c>
      <c r="AX218" s="151"/>
      <c r="AZ218"/>
      <c r="BA218"/>
      <c r="BB218"/>
    </row>
    <row r="219" spans="1:54" ht="15.6" customHeight="1" x14ac:dyDescent="0.2">
      <c r="A219" s="1">
        <v>630</v>
      </c>
      <c r="B219" s="38" t="s">
        <v>258</v>
      </c>
      <c r="C219" s="146">
        <v>1635</v>
      </c>
      <c r="D219" s="160">
        <v>19.75</v>
      </c>
      <c r="E219" s="35">
        <v>1328.857241590214</v>
      </c>
      <c r="F219" s="34">
        <v>4659.8468012232415</v>
      </c>
      <c r="G219" s="35">
        <v>8563.7577186544331</v>
      </c>
      <c r="H219" s="34">
        <v>11812.641584097859</v>
      </c>
      <c r="I219" s="35">
        <v>15.517221355942429</v>
      </c>
      <c r="J219" s="34">
        <v>39.447965707317429</v>
      </c>
      <c r="K219" s="35">
        <v>-7232.6790703363913</v>
      </c>
      <c r="L219" s="34">
        <v>-7152.7947828746182</v>
      </c>
      <c r="M219" s="123">
        <v>4097.168201834862</v>
      </c>
      <c r="N219" s="35">
        <v>4240.5137614678897</v>
      </c>
      <c r="O219" s="34">
        <v>4442.2897431192659</v>
      </c>
      <c r="P219" s="35">
        <v>8337.6819633027517</v>
      </c>
      <c r="Q219" s="34">
        <v>8539.4579449541288</v>
      </c>
      <c r="R219" s="130">
        <v>1071.9074678899083</v>
      </c>
      <c r="S219" s="34">
        <v>1313.4017553516819</v>
      </c>
      <c r="T219" s="35">
        <v>616.03965137614671</v>
      </c>
      <c r="U219" s="34">
        <v>765.43557186544342</v>
      </c>
      <c r="V219" s="35">
        <v>173.99975236909123</v>
      </c>
      <c r="W219" s="34">
        <v>171.58880559349888</v>
      </c>
      <c r="X219" s="35">
        <v>455.86781651376145</v>
      </c>
      <c r="Y219" s="34">
        <v>547.96618348623849</v>
      </c>
      <c r="Z219" s="90">
        <v>1941.2778226299695</v>
      </c>
      <c r="AA219" s="91">
        <v>4005.5423363914369</v>
      </c>
      <c r="AB219" s="90">
        <v>55.21659266872625</v>
      </c>
      <c r="AC219" s="91">
        <v>32.789611120049123</v>
      </c>
      <c r="AD219" s="90">
        <v>-846.99058715596334</v>
      </c>
      <c r="AE219" s="91">
        <v>-2639.6514250764526</v>
      </c>
      <c r="AF219" s="96">
        <v>1.6381466414669072</v>
      </c>
      <c r="AG219" s="97">
        <v>0.98159161476292345</v>
      </c>
      <c r="AH219" s="90">
        <v>1498.0992660550457</v>
      </c>
      <c r="AI219" s="91">
        <v>2939.8262996941894</v>
      </c>
      <c r="AJ219" s="90">
        <v>50.428188890442563</v>
      </c>
      <c r="AK219" s="91">
        <v>62.775555283456505</v>
      </c>
      <c r="AL219" s="106">
        <v>5076.452599388379</v>
      </c>
      <c r="AM219" s="107">
        <v>10719.078574923547</v>
      </c>
      <c r="AN219" s="106">
        <v>5088.3626911314987</v>
      </c>
      <c r="AO219" s="107">
        <v>11711.285914373088</v>
      </c>
      <c r="AP219" s="106">
        <v>464.83180428134557</v>
      </c>
      <c r="AQ219" s="107">
        <v>8.6666666666666656E-2</v>
      </c>
      <c r="AR219" s="122">
        <v>51.700493160568506</v>
      </c>
      <c r="AS219" s="115">
        <v>36.682103166864813</v>
      </c>
      <c r="AT219" s="114">
        <v>60.863783044124418</v>
      </c>
      <c r="AU219" s="115">
        <v>95.197898214197778</v>
      </c>
      <c r="AV219" s="106">
        <v>2495.3922140672785</v>
      </c>
      <c r="AW219" s="107">
        <v>2866.7800183486238</v>
      </c>
      <c r="AX219" s="151"/>
      <c r="AZ219"/>
      <c r="BA219"/>
      <c r="BB219"/>
    </row>
    <row r="220" spans="1:54" ht="15.6" customHeight="1" x14ac:dyDescent="0.2">
      <c r="A220" s="1">
        <v>631</v>
      </c>
      <c r="B220" s="38" t="s">
        <v>259</v>
      </c>
      <c r="C220" s="146">
        <v>1963</v>
      </c>
      <c r="D220" s="160">
        <v>21.75</v>
      </c>
      <c r="E220" s="35">
        <v>524.48566479877741</v>
      </c>
      <c r="F220" s="34">
        <v>3021.4339123790114</v>
      </c>
      <c r="G220" s="35">
        <v>7161.8486704024454</v>
      </c>
      <c r="H220" s="34">
        <v>9578.0882322975031</v>
      </c>
      <c r="I220" s="35">
        <v>7.3233279413778094</v>
      </c>
      <c r="J220" s="34">
        <v>31.54527123889584</v>
      </c>
      <c r="K220" s="35">
        <v>-6637.3630056036682</v>
      </c>
      <c r="L220" s="34">
        <v>-6558.3154202750893</v>
      </c>
      <c r="M220" s="123">
        <v>4707.3190575649514</v>
      </c>
      <c r="N220" s="35">
        <v>2191.0005094243506</v>
      </c>
      <c r="O220" s="34">
        <v>2191.0005094243506</v>
      </c>
      <c r="P220" s="35">
        <v>6898.3195669893021</v>
      </c>
      <c r="Q220" s="34">
        <v>6898.3195669893021</v>
      </c>
      <c r="R220" s="130">
        <v>277.05411614875192</v>
      </c>
      <c r="S220" s="34">
        <v>321.55785022924101</v>
      </c>
      <c r="T220" s="35">
        <v>561.84219561895054</v>
      </c>
      <c r="U220" s="34">
        <v>687.38004584819157</v>
      </c>
      <c r="V220" s="35">
        <v>49.311731712057806</v>
      </c>
      <c r="W220" s="34">
        <v>46.780213096301793</v>
      </c>
      <c r="X220" s="35">
        <v>-285.22215995924603</v>
      </c>
      <c r="Y220" s="34">
        <v>-366.25627610799796</v>
      </c>
      <c r="Z220" s="90">
        <v>112.65389200203769</v>
      </c>
      <c r="AA220" s="91">
        <v>672.65569536423834</v>
      </c>
      <c r="AB220" s="90">
        <v>245.93390536719363</v>
      </c>
      <c r="AC220" s="91">
        <v>47.804226210426961</v>
      </c>
      <c r="AD220" s="90">
        <v>165.67299541518085</v>
      </c>
      <c r="AE220" s="91">
        <v>-347.21047885888947</v>
      </c>
      <c r="AF220" s="96">
        <v>2.7002089502112656</v>
      </c>
      <c r="AG220" s="97">
        <v>1.4804676316689078</v>
      </c>
      <c r="AH220" s="90">
        <v>1682.6432042791644</v>
      </c>
      <c r="AI220" s="91">
        <v>1819.9086092715231</v>
      </c>
      <c r="AJ220" s="90">
        <v>82.83739096517516</v>
      </c>
      <c r="AK220" s="91">
        <v>62.992360746542644</v>
      </c>
      <c r="AL220" s="106">
        <v>802.34335201222621</v>
      </c>
      <c r="AM220" s="107">
        <v>1690.2888130412634</v>
      </c>
      <c r="AN220" s="106">
        <v>802.34335201222621</v>
      </c>
      <c r="AO220" s="107">
        <v>1690.2888130412634</v>
      </c>
      <c r="AP220" s="106">
        <v>0</v>
      </c>
      <c r="AQ220" s="107">
        <v>0</v>
      </c>
      <c r="AR220" s="122">
        <v>64.082760136166172</v>
      </c>
      <c r="AS220" s="115">
        <v>52.305499511627396</v>
      </c>
      <c r="AT220" s="114">
        <v>29.824182145356588</v>
      </c>
      <c r="AU220" s="115">
        <v>35.996141585708401</v>
      </c>
      <c r="AV220" s="106">
        <v>987.14997962302607</v>
      </c>
      <c r="AW220" s="107">
        <v>1305.2325216505351</v>
      </c>
      <c r="AX220" s="151"/>
      <c r="AZ220"/>
      <c r="BA220"/>
      <c r="BB220"/>
    </row>
    <row r="221" spans="1:54" ht="15.6" customHeight="1" x14ac:dyDescent="0.2">
      <c r="A221" s="1">
        <v>635</v>
      </c>
      <c r="B221" s="38" t="s">
        <v>260</v>
      </c>
      <c r="C221" s="146">
        <v>6347</v>
      </c>
      <c r="D221" s="160">
        <v>21.5</v>
      </c>
      <c r="E221" s="35">
        <v>846.62692925791714</v>
      </c>
      <c r="F221" s="34">
        <v>4524.7881093429969</v>
      </c>
      <c r="G221" s="35">
        <v>7485.67574759729</v>
      </c>
      <c r="H221" s="34">
        <v>10944.734279187018</v>
      </c>
      <c r="I221" s="35">
        <v>11.309959952909566</v>
      </c>
      <c r="J221" s="34">
        <v>41.342146770502509</v>
      </c>
      <c r="K221" s="35">
        <v>-6639.0488183393736</v>
      </c>
      <c r="L221" s="34">
        <v>-6411.1979533637932</v>
      </c>
      <c r="M221" s="123">
        <v>4176.008301559792</v>
      </c>
      <c r="N221" s="35">
        <v>2947.6521191113911</v>
      </c>
      <c r="O221" s="34">
        <v>2960.501351819757</v>
      </c>
      <c r="P221" s="35">
        <v>7123.6604206711827</v>
      </c>
      <c r="Q221" s="34">
        <v>7131.5906081613366</v>
      </c>
      <c r="R221" s="130">
        <v>496.70653379549395</v>
      </c>
      <c r="S221" s="34">
        <v>686.52315109500557</v>
      </c>
      <c r="T221" s="35">
        <v>416.57263746651961</v>
      </c>
      <c r="U221" s="34">
        <v>632.33261225775959</v>
      </c>
      <c r="V221" s="35">
        <v>119.23647621608724</v>
      </c>
      <c r="W221" s="34">
        <v>108.56994211381212</v>
      </c>
      <c r="X221" s="35">
        <v>81.074149992122258</v>
      </c>
      <c r="Y221" s="34">
        <v>54.190538837245938</v>
      </c>
      <c r="Z221" s="90">
        <v>144.79186544824327</v>
      </c>
      <c r="AA221" s="91">
        <v>412.91137230187491</v>
      </c>
      <c r="AB221" s="90">
        <v>343.0486459013436</v>
      </c>
      <c r="AC221" s="91">
        <v>166.26404530052423</v>
      </c>
      <c r="AD221" s="90">
        <v>413.93242634315425</v>
      </c>
      <c r="AE221" s="91">
        <v>394.33783204663627</v>
      </c>
      <c r="AF221" s="96">
        <v>3.0586868679228738</v>
      </c>
      <c r="AG221" s="97">
        <v>1.3905121328140397</v>
      </c>
      <c r="AH221" s="90">
        <v>1367.7898786828423</v>
      </c>
      <c r="AI221" s="91">
        <v>1928.7057775326928</v>
      </c>
      <c r="AJ221" s="90">
        <v>64.078598130191025</v>
      </c>
      <c r="AK221" s="91">
        <v>59.958064032138054</v>
      </c>
      <c r="AL221" s="106">
        <v>1218.3507058452813</v>
      </c>
      <c r="AM221" s="107">
        <v>3879.5309768394518</v>
      </c>
      <c r="AN221" s="106">
        <v>1219.7686985977628</v>
      </c>
      <c r="AO221" s="107">
        <v>4336.1632298723807</v>
      </c>
      <c r="AP221" s="106">
        <v>27.894802268788403</v>
      </c>
      <c r="AQ221" s="107">
        <v>15.149059398140855</v>
      </c>
      <c r="AR221" s="122">
        <v>65.493293761469275</v>
      </c>
      <c r="AS221" s="115">
        <v>44.951795066912197</v>
      </c>
      <c r="AT221" s="114">
        <v>32.050218540317985</v>
      </c>
      <c r="AU221" s="115">
        <v>52.240527039568192</v>
      </c>
      <c r="AV221" s="106">
        <v>2341.4772900582952</v>
      </c>
      <c r="AW221" s="107">
        <v>2707.4237482275089</v>
      </c>
      <c r="AX221" s="151"/>
      <c r="AZ221"/>
      <c r="BA221"/>
      <c r="BB221"/>
    </row>
    <row r="222" spans="1:54" ht="15.6" customHeight="1" x14ac:dyDescent="0.2">
      <c r="A222" s="1">
        <v>636</v>
      </c>
      <c r="B222" s="38" t="s">
        <v>261</v>
      </c>
      <c r="C222" s="146">
        <v>8154</v>
      </c>
      <c r="D222" s="160">
        <v>21.25</v>
      </c>
      <c r="E222" s="35">
        <v>938.69517046848171</v>
      </c>
      <c r="F222" s="34">
        <v>3984.3060461123373</v>
      </c>
      <c r="G222" s="35">
        <v>7224.6727189109642</v>
      </c>
      <c r="H222" s="34">
        <v>10413.565527348541</v>
      </c>
      <c r="I222" s="35">
        <v>12.992909256794391</v>
      </c>
      <c r="J222" s="34">
        <v>38.260728620265425</v>
      </c>
      <c r="K222" s="35">
        <v>-6285.9775484424817</v>
      </c>
      <c r="L222" s="34">
        <v>-6430.3011123375036</v>
      </c>
      <c r="M222" s="123">
        <v>3961.7385123865583</v>
      </c>
      <c r="N222" s="35">
        <v>2855.1865342163355</v>
      </c>
      <c r="O222" s="34">
        <v>3162.7601471670346</v>
      </c>
      <c r="P222" s="35">
        <v>6816.9250466028943</v>
      </c>
      <c r="Q222" s="34">
        <v>7119.4757517782682</v>
      </c>
      <c r="R222" s="130">
        <v>537.23021584498406</v>
      </c>
      <c r="S222" s="34">
        <v>654.68238533235217</v>
      </c>
      <c r="T222" s="35">
        <v>352.64580573951434</v>
      </c>
      <c r="U222" s="34">
        <v>553.06880426784403</v>
      </c>
      <c r="V222" s="35">
        <v>152.3427209685332</v>
      </c>
      <c r="W222" s="34">
        <v>118.37268352154211</v>
      </c>
      <c r="X222" s="35">
        <v>184.58441010546971</v>
      </c>
      <c r="Y222" s="34">
        <v>101.78755580083394</v>
      </c>
      <c r="Z222" s="90">
        <v>331.30585479519254</v>
      </c>
      <c r="AA222" s="91">
        <v>989.15019990188864</v>
      </c>
      <c r="AB222" s="90">
        <v>162.15536431648343</v>
      </c>
      <c r="AC222" s="91">
        <v>66.186347169245735</v>
      </c>
      <c r="AD222" s="90">
        <v>211.82745646308561</v>
      </c>
      <c r="AE222" s="91">
        <v>-321.04643119941136</v>
      </c>
      <c r="AF222" s="96">
        <v>2.5524910708753277</v>
      </c>
      <c r="AG222" s="97">
        <v>1.8443731333067239</v>
      </c>
      <c r="AH222" s="90">
        <v>711.84295192543539</v>
      </c>
      <c r="AI222" s="91">
        <v>1244.7592776551387</v>
      </c>
      <c r="AJ222" s="90">
        <v>33.369852521109507</v>
      </c>
      <c r="AK222" s="91">
        <v>38.444529042220744</v>
      </c>
      <c r="AL222" s="106">
        <v>1616.3955727250429</v>
      </c>
      <c r="AM222" s="107">
        <v>2725.1283284277656</v>
      </c>
      <c r="AN222" s="106">
        <v>3943.0542678440029</v>
      </c>
      <c r="AO222" s="107">
        <v>5467.4236436104984</v>
      </c>
      <c r="AP222" s="106">
        <v>51.34998037772872</v>
      </c>
      <c r="AQ222" s="107">
        <v>7.2859946038753982</v>
      </c>
      <c r="AR222" s="122">
        <v>60.235252327221765</v>
      </c>
      <c r="AS222" s="115">
        <v>48.804934968215818</v>
      </c>
      <c r="AT222" s="114">
        <v>32.739907349346453</v>
      </c>
      <c r="AU222" s="115">
        <v>39.370447701186144</v>
      </c>
      <c r="AV222" s="106">
        <v>830.81450453765035</v>
      </c>
      <c r="AW222" s="107">
        <v>1199.7684841795437</v>
      </c>
      <c r="AX222" s="151"/>
      <c r="AZ222"/>
      <c r="BA222"/>
      <c r="BB222" s="240"/>
    </row>
    <row r="223" spans="1:54" ht="15.6" customHeight="1" x14ac:dyDescent="0.2">
      <c r="A223" s="1">
        <v>678</v>
      </c>
      <c r="B223" s="38" t="s">
        <v>263</v>
      </c>
      <c r="C223" s="146">
        <v>24073</v>
      </c>
      <c r="D223" s="160">
        <v>21.25</v>
      </c>
      <c r="E223" s="35">
        <v>679.95827109209495</v>
      </c>
      <c r="F223" s="34">
        <v>5334.1051339675159</v>
      </c>
      <c r="G223" s="35">
        <v>7868.1787600216003</v>
      </c>
      <c r="H223" s="34">
        <v>12025.25175715532</v>
      </c>
      <c r="I223" s="35">
        <v>8.6418762439279941</v>
      </c>
      <c r="J223" s="34">
        <v>44.357533976730188</v>
      </c>
      <c r="K223" s="35">
        <v>-7169.3937083039091</v>
      </c>
      <c r="L223" s="34">
        <v>-6697.8600145391101</v>
      </c>
      <c r="M223" s="123">
        <v>4379.6742445893742</v>
      </c>
      <c r="N223" s="35">
        <v>2911.4458521995598</v>
      </c>
      <c r="O223" s="34">
        <v>3308.1311136958416</v>
      </c>
      <c r="P223" s="35">
        <v>7291.1200967889336</v>
      </c>
      <c r="Q223" s="34">
        <v>7649.1046458688152</v>
      </c>
      <c r="R223" s="130">
        <v>114.60610850330247</v>
      </c>
      <c r="S223" s="34">
        <v>779.4686927262909</v>
      </c>
      <c r="T223" s="35">
        <v>344.99121214638808</v>
      </c>
      <c r="U223" s="34">
        <v>832.95353881942424</v>
      </c>
      <c r="V223" s="35">
        <v>33.220008548010469</v>
      </c>
      <c r="W223" s="34">
        <v>93.578892026926326</v>
      </c>
      <c r="X223" s="35">
        <v>-230.38510198147301</v>
      </c>
      <c r="Y223" s="34">
        <v>-48.77989116437503</v>
      </c>
      <c r="Z223" s="90">
        <v>277.62731317243384</v>
      </c>
      <c r="AA223" s="91">
        <v>1467.9274922111908</v>
      </c>
      <c r="AB223" s="90">
        <v>41.280559608384351</v>
      </c>
      <c r="AC223" s="91">
        <v>53.099945117326584</v>
      </c>
      <c r="AD223" s="90">
        <v>-161.08207867735638</v>
      </c>
      <c r="AE223" s="91">
        <v>-635.91459020479374</v>
      </c>
      <c r="AF223" s="96">
        <v>0.19541250734911897</v>
      </c>
      <c r="AG223" s="97">
        <v>0.55018379618047852</v>
      </c>
      <c r="AH223" s="90">
        <v>2105.8406617372161</v>
      </c>
      <c r="AI223" s="91">
        <v>3094.4291912100693</v>
      </c>
      <c r="AJ223" s="90">
        <v>90.253286256713338</v>
      </c>
      <c r="AK223" s="91">
        <v>78.37126942147728</v>
      </c>
      <c r="AL223" s="106">
        <v>6869.7092925684383</v>
      </c>
      <c r="AM223" s="107">
        <v>12286.203269638185</v>
      </c>
      <c r="AN223" s="106">
        <v>7034.0657450255476</v>
      </c>
      <c r="AO223" s="107">
        <v>12521.954188925352</v>
      </c>
      <c r="AP223" s="106">
        <v>1556.0077119594566</v>
      </c>
      <c r="AQ223" s="107">
        <v>7.598480870685</v>
      </c>
      <c r="AR223" s="122">
        <v>29.527429840337867</v>
      </c>
      <c r="AS223" s="115">
        <v>22.480839585107738</v>
      </c>
      <c r="AT223" s="114">
        <v>100.51073220679895</v>
      </c>
      <c r="AU223" s="115">
        <v>116.26417973082407</v>
      </c>
      <c r="AV223" s="106">
        <v>616.16188136086078</v>
      </c>
      <c r="AW223" s="107">
        <v>1236.3141772940637</v>
      </c>
      <c r="AX223" s="151"/>
      <c r="AZ223"/>
      <c r="BA223"/>
      <c r="BB223"/>
    </row>
    <row r="224" spans="1:54" ht="15.6" customHeight="1" x14ac:dyDescent="0.2">
      <c r="A224" s="1">
        <v>710</v>
      </c>
      <c r="B224" s="38" t="s">
        <v>15</v>
      </c>
      <c r="C224" s="146">
        <v>27306</v>
      </c>
      <c r="D224" s="160">
        <v>22</v>
      </c>
      <c r="E224" s="35">
        <v>1223.8472782538636</v>
      </c>
      <c r="F224" s="34">
        <v>5012.241927049</v>
      </c>
      <c r="G224" s="35">
        <v>8128.7540749285872</v>
      </c>
      <c r="H224" s="34">
        <v>11434.879894894895</v>
      </c>
      <c r="I224" s="35">
        <v>15.055779360191989</v>
      </c>
      <c r="J224" s="34">
        <v>43.832921492133174</v>
      </c>
      <c r="K224" s="35">
        <v>-6891.3218834688341</v>
      </c>
      <c r="L224" s="34">
        <v>-6426.3047820991724</v>
      </c>
      <c r="M224" s="123">
        <v>4652.700545301399</v>
      </c>
      <c r="N224" s="35">
        <v>2619.3880099611806</v>
      </c>
      <c r="O224" s="34">
        <v>2619.3880099611806</v>
      </c>
      <c r="P224" s="35">
        <v>7272.0885552625796</v>
      </c>
      <c r="Q224" s="34">
        <v>7269.7731432652163</v>
      </c>
      <c r="R224" s="130">
        <v>424.99441514685418</v>
      </c>
      <c r="S224" s="34">
        <v>819.21470592543767</v>
      </c>
      <c r="T224" s="35">
        <v>290.66585439097634</v>
      </c>
      <c r="U224" s="34">
        <v>524.93349520251957</v>
      </c>
      <c r="V224" s="35">
        <v>146.21408353496923</v>
      </c>
      <c r="W224" s="34">
        <v>156.06066547713522</v>
      </c>
      <c r="X224" s="35">
        <v>134.32856075587785</v>
      </c>
      <c r="Y224" s="34">
        <v>294.28121072291805</v>
      </c>
      <c r="Z224" s="90">
        <v>464.59329085182748</v>
      </c>
      <c r="AA224" s="91">
        <v>897.1384193950048</v>
      </c>
      <c r="AB224" s="90">
        <v>91.47665786727805</v>
      </c>
      <c r="AC224" s="91">
        <v>91.31419279511897</v>
      </c>
      <c r="AD224" s="90">
        <v>-31.350786640298836</v>
      </c>
      <c r="AE224" s="91">
        <v>-61.579236797773376</v>
      </c>
      <c r="AF224" s="96">
        <v>0.86426347004977</v>
      </c>
      <c r="AG224" s="97">
        <v>1.2744828658655443</v>
      </c>
      <c r="AH224" s="90">
        <v>541.05370797626892</v>
      </c>
      <c r="AI224" s="91">
        <v>806.0385721086941</v>
      </c>
      <c r="AJ224" s="90">
        <v>21.563788451395798</v>
      </c>
      <c r="AK224" s="91">
        <v>22.672202213006678</v>
      </c>
      <c r="AL224" s="106">
        <v>3968.2930139895998</v>
      </c>
      <c r="AM224" s="107">
        <v>5087.5045451549113</v>
      </c>
      <c r="AN224" s="106">
        <v>4007.7989233135577</v>
      </c>
      <c r="AO224" s="107">
        <v>5592.6682454405627</v>
      </c>
      <c r="AP224" s="106">
        <v>44.745209111550572</v>
      </c>
      <c r="AQ224" s="107">
        <v>14.414055518933568</v>
      </c>
      <c r="AR224" s="122">
        <v>35.938462193616004</v>
      </c>
      <c r="AS224" s="115">
        <v>29.801657969140727</v>
      </c>
      <c r="AT224" s="114">
        <v>63.177219992067577</v>
      </c>
      <c r="AU224" s="115">
        <v>60.688124104868059</v>
      </c>
      <c r="AV224" s="106">
        <v>369.18862923899508</v>
      </c>
      <c r="AW224" s="107">
        <v>501.34348165238407</v>
      </c>
      <c r="AX224" s="151"/>
      <c r="AZ224"/>
      <c r="BA224"/>
      <c r="BB224"/>
    </row>
    <row r="225" spans="1:54" ht="15.6" customHeight="1" x14ac:dyDescent="0.2">
      <c r="A225" s="1">
        <v>680</v>
      </c>
      <c r="B225" s="38" t="s">
        <v>264</v>
      </c>
      <c r="C225" s="146">
        <v>24942</v>
      </c>
      <c r="D225" s="160">
        <v>20.25</v>
      </c>
      <c r="E225" s="35">
        <v>1852.0287402774438</v>
      </c>
      <c r="F225" s="34">
        <v>4425.971322267661</v>
      </c>
      <c r="G225" s="35">
        <v>7596.014097506215</v>
      </c>
      <c r="H225" s="34">
        <v>10219.373692566754</v>
      </c>
      <c r="I225" s="35">
        <v>24.381586401813923</v>
      </c>
      <c r="J225" s="34">
        <v>43.309614223100297</v>
      </c>
      <c r="K225" s="35">
        <v>-5743.9853572287711</v>
      </c>
      <c r="L225" s="34">
        <v>-5793.9648051479426</v>
      </c>
      <c r="M225" s="123">
        <v>4715.7597117312162</v>
      </c>
      <c r="N225" s="35">
        <v>1578.0224119958302</v>
      </c>
      <c r="O225" s="34">
        <v>1929.322992141769</v>
      </c>
      <c r="P225" s="35">
        <v>6293.7821237270473</v>
      </c>
      <c r="Q225" s="34">
        <v>6645.0827038729858</v>
      </c>
      <c r="R225" s="130">
        <v>550.77869577419619</v>
      </c>
      <c r="S225" s="34">
        <v>809.45026140646303</v>
      </c>
      <c r="T225" s="35">
        <v>327.58178854943469</v>
      </c>
      <c r="U225" s="34">
        <v>573.17847566353942</v>
      </c>
      <c r="V225" s="35">
        <v>168.13471170454866</v>
      </c>
      <c r="W225" s="34">
        <v>141.22132909289797</v>
      </c>
      <c r="X225" s="35">
        <v>223.19690722476145</v>
      </c>
      <c r="Y225" s="34">
        <v>236.27178574292358</v>
      </c>
      <c r="Z225" s="90">
        <v>395.38406142250017</v>
      </c>
      <c r="AA225" s="91">
        <v>1170.6262994146421</v>
      </c>
      <c r="AB225" s="90">
        <v>139.3021999401347</v>
      </c>
      <c r="AC225" s="91">
        <v>69.146768854519948</v>
      </c>
      <c r="AD225" s="90">
        <v>165.90872704674845</v>
      </c>
      <c r="AE225" s="91">
        <v>-340.48245850372865</v>
      </c>
      <c r="AF225" s="96">
        <v>2.4551905342550038</v>
      </c>
      <c r="AG225" s="97">
        <v>2.1821086605137769</v>
      </c>
      <c r="AH225" s="90">
        <v>311.45192526661856</v>
      </c>
      <c r="AI225" s="91">
        <v>773.9698556651432</v>
      </c>
      <c r="AJ225" s="90">
        <v>13.399078370730768</v>
      </c>
      <c r="AK225" s="91">
        <v>23.213494636888871</v>
      </c>
      <c r="AL225" s="106">
        <v>1681.0633565872827</v>
      </c>
      <c r="AM225" s="107">
        <v>2778.9937498997674</v>
      </c>
      <c r="AN225" s="106">
        <v>2627.9291704755033</v>
      </c>
      <c r="AO225" s="107">
        <v>4011.2696928874993</v>
      </c>
      <c r="AP225" s="106">
        <v>208.14204153636436</v>
      </c>
      <c r="AQ225" s="107">
        <v>0</v>
      </c>
      <c r="AR225" s="122">
        <v>63.11261190826847</v>
      </c>
      <c r="AS225" s="115">
        <v>52.088219196804616</v>
      </c>
      <c r="AT225" s="114">
        <v>34.333444711898991</v>
      </c>
      <c r="AU225" s="115">
        <v>43.029340906609384</v>
      </c>
      <c r="AV225" s="106">
        <v>959.43703712613262</v>
      </c>
      <c r="AW225" s="107">
        <v>1522.4803363804022</v>
      </c>
      <c r="AX225" s="151"/>
      <c r="AZ225"/>
      <c r="BA225"/>
      <c r="BB225" s="240"/>
    </row>
    <row r="226" spans="1:54" ht="15.6" customHeight="1" x14ac:dyDescent="0.2">
      <c r="A226" s="1">
        <v>681</v>
      </c>
      <c r="B226" s="38" t="s">
        <v>265</v>
      </c>
      <c r="C226" s="146">
        <v>3308</v>
      </c>
      <c r="D226" s="160">
        <v>22.000000000000004</v>
      </c>
      <c r="E226" s="35">
        <v>1498.6624727932285</v>
      </c>
      <c r="F226" s="34">
        <v>6960.2635489721888</v>
      </c>
      <c r="G226" s="35">
        <v>8763.2774727932283</v>
      </c>
      <c r="H226" s="34">
        <v>14228.50600362757</v>
      </c>
      <c r="I226" s="35">
        <v>17.101620682969671</v>
      </c>
      <c r="J226" s="34">
        <v>48.917739832963939</v>
      </c>
      <c r="K226" s="35">
        <v>-7264.6150000000007</v>
      </c>
      <c r="L226" s="34">
        <v>-7268.5551964933493</v>
      </c>
      <c r="M226" s="123">
        <v>4044.613285973398</v>
      </c>
      <c r="N226" s="35">
        <v>3759.954655380895</v>
      </c>
      <c r="O226" s="34">
        <v>3905.5766172914145</v>
      </c>
      <c r="P226" s="35">
        <v>7804.567941354293</v>
      </c>
      <c r="Q226" s="34">
        <v>7935.5385429262396</v>
      </c>
      <c r="R226" s="130">
        <v>630.30967956469158</v>
      </c>
      <c r="S226" s="34">
        <v>749.0031318016928</v>
      </c>
      <c r="T226" s="35">
        <v>325.57817110036279</v>
      </c>
      <c r="U226" s="34">
        <v>467.51449516324061</v>
      </c>
      <c r="V226" s="35">
        <v>193.59703306718075</v>
      </c>
      <c r="W226" s="34">
        <v>160.20960623695009</v>
      </c>
      <c r="X226" s="35">
        <v>304.7315084643289</v>
      </c>
      <c r="Y226" s="34">
        <v>281.48863663845225</v>
      </c>
      <c r="Z226" s="90">
        <v>419.02018742442567</v>
      </c>
      <c r="AA226" s="91">
        <v>637.57983373639672</v>
      </c>
      <c r="AB226" s="90">
        <v>150.42465696915238</v>
      </c>
      <c r="AC226" s="91">
        <v>117.47597589659075</v>
      </c>
      <c r="AD226" s="90">
        <v>244.36038996372432</v>
      </c>
      <c r="AE226" s="91">
        <v>127.59577085852479</v>
      </c>
      <c r="AF226" s="96">
        <v>2.7590851674763459</v>
      </c>
      <c r="AG226" s="97">
        <v>2.0368654083349491</v>
      </c>
      <c r="AH226" s="90">
        <v>327.69779625151148</v>
      </c>
      <c r="AI226" s="91">
        <v>705.49733373639663</v>
      </c>
      <c r="AJ226" s="90">
        <v>12.566435052172043</v>
      </c>
      <c r="AK226" s="91">
        <v>17.234929003172056</v>
      </c>
      <c r="AL226" s="106">
        <v>1727.5892382103991</v>
      </c>
      <c r="AM226" s="107">
        <v>2798.1862152357921</v>
      </c>
      <c r="AN226" s="106">
        <v>2034.690776904474</v>
      </c>
      <c r="AO226" s="107">
        <v>3669.1609220072551</v>
      </c>
      <c r="AP226" s="106">
        <v>332.4628960096735</v>
      </c>
      <c r="AQ226" s="107">
        <v>0</v>
      </c>
      <c r="AR226" s="122">
        <v>71.893298406183803</v>
      </c>
      <c r="AS226" s="115">
        <v>61.278677995713871</v>
      </c>
      <c r="AT226" s="114">
        <v>28.25932522383663</v>
      </c>
      <c r="AU226" s="115">
        <v>29.640451102057035</v>
      </c>
      <c r="AV226" s="106">
        <v>989.07175332527197</v>
      </c>
      <c r="AW226" s="107">
        <v>249.75165659008465</v>
      </c>
      <c r="AX226" s="151"/>
      <c r="AZ226"/>
      <c r="BA226"/>
      <c r="BB226"/>
    </row>
    <row r="227" spans="1:54" ht="15.6" customHeight="1" x14ac:dyDescent="0.2">
      <c r="A227" s="1">
        <v>683</v>
      </c>
      <c r="B227" s="38" t="s">
        <v>266</v>
      </c>
      <c r="C227" s="146">
        <v>3618</v>
      </c>
      <c r="D227" s="160">
        <v>19.749999999999996</v>
      </c>
      <c r="E227" s="35">
        <v>1213.1947346600332</v>
      </c>
      <c r="F227" s="34">
        <v>6282.9916583747927</v>
      </c>
      <c r="G227" s="35">
        <v>9783.6036318407951</v>
      </c>
      <c r="H227" s="34">
        <v>14962.002230514096</v>
      </c>
      <c r="I227" s="35">
        <v>12.400285010644582</v>
      </c>
      <c r="J227" s="34">
        <v>41.992987045283364</v>
      </c>
      <c r="K227" s="35">
        <v>-8570.4088971807632</v>
      </c>
      <c r="L227" s="34">
        <v>-8679.0105721393029</v>
      </c>
      <c r="M227" s="123">
        <v>2993.6127998894417</v>
      </c>
      <c r="N227" s="35">
        <v>5960.6351575456056</v>
      </c>
      <c r="O227" s="34">
        <v>6699.2287783305692</v>
      </c>
      <c r="P227" s="35">
        <v>8954.2479574350473</v>
      </c>
      <c r="Q227" s="34">
        <v>9682.7169209508011</v>
      </c>
      <c r="R227" s="130">
        <v>438.01692647871749</v>
      </c>
      <c r="S227" s="34">
        <v>856.17933665008286</v>
      </c>
      <c r="T227" s="35">
        <v>259.7795218352681</v>
      </c>
      <c r="U227" s="34">
        <v>782.84974847982312</v>
      </c>
      <c r="V227" s="35">
        <v>168.61102960859003</v>
      </c>
      <c r="W227" s="34">
        <v>109.36700667179811</v>
      </c>
      <c r="X227" s="35">
        <v>178.23740464344942</v>
      </c>
      <c r="Y227" s="34">
        <v>73.39885019347706</v>
      </c>
      <c r="Z227" s="90">
        <v>483.6321862907684</v>
      </c>
      <c r="AA227" s="91">
        <v>1395.8948535102268</v>
      </c>
      <c r="AB227" s="90">
        <v>90.568191881128001</v>
      </c>
      <c r="AC227" s="91">
        <v>61.335517821923844</v>
      </c>
      <c r="AD227" s="90">
        <v>-41.381174682144831</v>
      </c>
      <c r="AE227" s="91">
        <v>-508.39743228302927</v>
      </c>
      <c r="AF227" s="96">
        <v>4.8116086524715325</v>
      </c>
      <c r="AG227" s="97">
        <v>1.2938823226432508</v>
      </c>
      <c r="AH227" s="90">
        <v>3094.6787009397453</v>
      </c>
      <c r="AI227" s="91">
        <v>3769.6790132669985</v>
      </c>
      <c r="AJ227" s="90">
        <v>107.40410820063823</v>
      </c>
      <c r="AK227" s="91">
        <v>81.376567476909372</v>
      </c>
      <c r="AL227" s="106">
        <v>648.10779436152575</v>
      </c>
      <c r="AM227" s="107">
        <v>5171.7402432283025</v>
      </c>
      <c r="AN227" s="106">
        <v>4982.6924571586515</v>
      </c>
      <c r="AO227" s="107">
        <v>9573.0518546158091</v>
      </c>
      <c r="AP227" s="106">
        <v>0</v>
      </c>
      <c r="AQ227" s="107">
        <v>0</v>
      </c>
      <c r="AR227" s="122">
        <v>81.787966388257772</v>
      </c>
      <c r="AS227" s="115">
        <v>56.398927860148262</v>
      </c>
      <c r="AT227" s="114">
        <v>17.727433335903005</v>
      </c>
      <c r="AU227" s="115">
        <v>48.481584416556011</v>
      </c>
      <c r="AV227" s="106">
        <v>3983.7212493090105</v>
      </c>
      <c r="AW227" s="107">
        <v>5829.3537949143174</v>
      </c>
      <c r="AX227" s="151"/>
      <c r="AZ227"/>
      <c r="BA227"/>
      <c r="BB227"/>
    </row>
    <row r="228" spans="1:54" ht="15.6" customHeight="1" x14ac:dyDescent="0.2">
      <c r="A228" s="1">
        <v>684</v>
      </c>
      <c r="B228" s="38" t="s">
        <v>267</v>
      </c>
      <c r="C228" s="146">
        <v>38667</v>
      </c>
      <c r="D228" s="160">
        <v>20.5</v>
      </c>
      <c r="E228" s="35">
        <v>1397.9100447409937</v>
      </c>
      <c r="F228" s="34">
        <v>4659.784312204205</v>
      </c>
      <c r="G228" s="35">
        <v>7693.6097168127862</v>
      </c>
      <c r="H228" s="34">
        <v>10396.071016629166</v>
      </c>
      <c r="I228" s="35">
        <v>18.169755111000129</v>
      </c>
      <c r="J228" s="34">
        <v>44.822551757780296</v>
      </c>
      <c r="K228" s="35">
        <v>-6295.6996720717925</v>
      </c>
      <c r="L228" s="34">
        <v>-5744.3885225127369</v>
      </c>
      <c r="M228" s="123">
        <v>5144.0822748079754</v>
      </c>
      <c r="N228" s="35">
        <v>1721.5482969974396</v>
      </c>
      <c r="O228" s="34">
        <v>1721.5482969974396</v>
      </c>
      <c r="P228" s="35">
        <v>6865.6305718054155</v>
      </c>
      <c r="Q228" s="34">
        <v>6851.9874052809892</v>
      </c>
      <c r="R228" s="130">
        <v>616.49421987741482</v>
      </c>
      <c r="S228" s="34">
        <v>1071.934414358497</v>
      </c>
      <c r="T228" s="35">
        <v>457.78218196394857</v>
      </c>
      <c r="U228" s="34">
        <v>1241.0561460677063</v>
      </c>
      <c r="V228" s="35">
        <v>134.66977492583592</v>
      </c>
      <c r="W228" s="34">
        <v>86.372757409479604</v>
      </c>
      <c r="X228" s="35">
        <v>158.71205213748158</v>
      </c>
      <c r="Y228" s="34">
        <v>-169.1217317092094</v>
      </c>
      <c r="Z228" s="90">
        <v>1284.4964439961725</v>
      </c>
      <c r="AA228" s="91">
        <v>2295.3759795174178</v>
      </c>
      <c r="AB228" s="90">
        <v>47.995011800846363</v>
      </c>
      <c r="AC228" s="91">
        <v>46.699731282535311</v>
      </c>
      <c r="AD228" s="90">
        <v>-568.21920500685337</v>
      </c>
      <c r="AE228" s="91">
        <v>-1219.3599710347326</v>
      </c>
      <c r="AF228" s="96">
        <v>3.1882734532337746</v>
      </c>
      <c r="AG228" s="97">
        <v>2.0389960313849227</v>
      </c>
      <c r="AH228" s="90">
        <v>408.19479142421187</v>
      </c>
      <c r="AI228" s="91">
        <v>970.65885638916905</v>
      </c>
      <c r="AJ228" s="90">
        <v>16.222140917502429</v>
      </c>
      <c r="AK228" s="91">
        <v>27.736191270819436</v>
      </c>
      <c r="AL228" s="106">
        <v>1479.2976957095198</v>
      </c>
      <c r="AM228" s="107">
        <v>4052.0970230429048</v>
      </c>
      <c r="AN228" s="106">
        <v>1772.1836449685779</v>
      </c>
      <c r="AO228" s="107">
        <v>4222.0087565624435</v>
      </c>
      <c r="AP228" s="106">
        <v>1498.2053647813382</v>
      </c>
      <c r="AQ228" s="107">
        <v>0</v>
      </c>
      <c r="AR228" s="122">
        <v>71.706255574337149</v>
      </c>
      <c r="AS228" s="115">
        <v>55.042577852940454</v>
      </c>
      <c r="AT228" s="114">
        <v>34.378384846107544</v>
      </c>
      <c r="AU228" s="115">
        <v>59.596294978507835</v>
      </c>
      <c r="AV228" s="106">
        <v>2780.4571133007476</v>
      </c>
      <c r="AW228" s="107">
        <v>4551.9847828898028</v>
      </c>
      <c r="AX228" s="151"/>
      <c r="AZ228"/>
      <c r="BA228"/>
      <c r="BB228"/>
    </row>
    <row r="229" spans="1:54" ht="15.6" customHeight="1" x14ac:dyDescent="0.2">
      <c r="A229" s="1">
        <v>686</v>
      </c>
      <c r="B229" s="38" t="s">
        <v>268</v>
      </c>
      <c r="C229" s="146">
        <v>2964</v>
      </c>
      <c r="D229" s="160">
        <v>22.499999999999996</v>
      </c>
      <c r="E229" s="35">
        <v>945.1793252361673</v>
      </c>
      <c r="F229" s="34">
        <v>7560.5445647773277</v>
      </c>
      <c r="G229" s="35">
        <v>9005.5282827260453</v>
      </c>
      <c r="H229" s="34">
        <v>15544.112112010795</v>
      </c>
      <c r="I229" s="35">
        <v>10.495545575590086</v>
      </c>
      <c r="J229" s="34">
        <v>48.639282258749041</v>
      </c>
      <c r="K229" s="35">
        <v>-8060.3489574898776</v>
      </c>
      <c r="L229" s="34">
        <v>-7972.0415553306348</v>
      </c>
      <c r="M229" s="123">
        <v>4019.7369635627529</v>
      </c>
      <c r="N229" s="35">
        <v>4510.4659244264503</v>
      </c>
      <c r="O229" s="34">
        <v>4788.7929723346824</v>
      </c>
      <c r="P229" s="35">
        <v>8530.2028879892041</v>
      </c>
      <c r="Q229" s="34">
        <v>8800.4951990553309</v>
      </c>
      <c r="R229" s="130">
        <v>603.52252024291499</v>
      </c>
      <c r="S229" s="34">
        <v>938.4735323886639</v>
      </c>
      <c r="T229" s="35">
        <v>461.28517206477733</v>
      </c>
      <c r="U229" s="34">
        <v>704.41485155195687</v>
      </c>
      <c r="V229" s="35">
        <v>130.83501417170277</v>
      </c>
      <c r="W229" s="34">
        <v>133.22739154647752</v>
      </c>
      <c r="X229" s="35">
        <v>142.23734817813767</v>
      </c>
      <c r="Y229" s="34">
        <v>234.05868421052631</v>
      </c>
      <c r="Z229" s="90">
        <v>137.7006443994602</v>
      </c>
      <c r="AA229" s="91">
        <v>733.10946356275292</v>
      </c>
      <c r="AB229" s="90">
        <v>438.28590844654087</v>
      </c>
      <c r="AC229" s="91">
        <v>128.01274284850808</v>
      </c>
      <c r="AD229" s="90">
        <v>515.04830971659919</v>
      </c>
      <c r="AE229" s="91">
        <v>193.5595748987854</v>
      </c>
      <c r="AF229" s="96">
        <v>1.2440619781342253</v>
      </c>
      <c r="AG229" s="97">
        <v>1.0509496234065996</v>
      </c>
      <c r="AH229" s="90">
        <v>7.7115080971659919</v>
      </c>
      <c r="AI229" s="91">
        <v>1525.4966531713901</v>
      </c>
      <c r="AJ229" s="90">
        <v>0.28321997193303383</v>
      </c>
      <c r="AK229" s="91">
        <v>32.387826038895852</v>
      </c>
      <c r="AL229" s="106">
        <v>3829.6565924426454</v>
      </c>
      <c r="AM229" s="107">
        <v>7121.296555330634</v>
      </c>
      <c r="AN229" s="106">
        <v>3869.1916801619436</v>
      </c>
      <c r="AO229" s="107">
        <v>7524.3748279352221</v>
      </c>
      <c r="AP229" s="106">
        <v>215.71246963562754</v>
      </c>
      <c r="AQ229" s="107">
        <v>30.172371794871797</v>
      </c>
      <c r="AR229" s="122">
        <v>45.922374954864907</v>
      </c>
      <c r="AS229" s="115">
        <v>30.228115739569201</v>
      </c>
      <c r="AT229" s="114">
        <v>50.862306663605374</v>
      </c>
      <c r="AU229" s="115">
        <v>57.043963286646459</v>
      </c>
      <c r="AV229" s="106">
        <v>1430.4924392712551</v>
      </c>
      <c r="AW229" s="107">
        <v>1233.1085290148446</v>
      </c>
      <c r="AX229" s="151"/>
      <c r="AZ229"/>
      <c r="BA229"/>
      <c r="BB229"/>
    </row>
    <row r="230" spans="1:54" ht="15.6" customHeight="1" x14ac:dyDescent="0.2">
      <c r="A230" s="1">
        <v>687</v>
      </c>
      <c r="B230" s="38" t="s">
        <v>269</v>
      </c>
      <c r="C230" s="146">
        <v>1477</v>
      </c>
      <c r="D230" s="160">
        <v>22</v>
      </c>
      <c r="E230" s="35">
        <v>1900.9778131347325</v>
      </c>
      <c r="F230" s="34">
        <v>7588.6025727826673</v>
      </c>
      <c r="G230" s="35">
        <v>10976.603588354774</v>
      </c>
      <c r="H230" s="34">
        <v>16734.98162491537</v>
      </c>
      <c r="I230" s="35">
        <v>17.318451903934161</v>
      </c>
      <c r="J230" s="34">
        <v>45.345747864369372</v>
      </c>
      <c r="K230" s="35">
        <v>-9075.6257752200399</v>
      </c>
      <c r="L230" s="34">
        <v>-9129.4721936357473</v>
      </c>
      <c r="M230" s="123">
        <v>4520.9011577522006</v>
      </c>
      <c r="N230" s="35">
        <v>5699.9011509817201</v>
      </c>
      <c r="O230" s="34">
        <v>6151.4549356804328</v>
      </c>
      <c r="P230" s="35">
        <v>10220.802308733921</v>
      </c>
      <c r="Q230" s="34">
        <v>10643.362572782667</v>
      </c>
      <c r="R230" s="130">
        <v>1400.4306025727826</v>
      </c>
      <c r="S230" s="34">
        <v>1731.8895396073121</v>
      </c>
      <c r="T230" s="35">
        <v>588.41292484766416</v>
      </c>
      <c r="U230" s="34">
        <v>1171.372999322952</v>
      </c>
      <c r="V230" s="35">
        <v>238.0014143366198</v>
      </c>
      <c r="W230" s="34">
        <v>147.85124299504395</v>
      </c>
      <c r="X230" s="35">
        <v>812.0181584292485</v>
      </c>
      <c r="Y230" s="34">
        <v>632.99331076506428</v>
      </c>
      <c r="Z230" s="90">
        <v>254.19905213270141</v>
      </c>
      <c r="AA230" s="91">
        <v>999.85169939065668</v>
      </c>
      <c r="AB230" s="90">
        <v>550.91889242832644</v>
      </c>
      <c r="AC230" s="91">
        <v>173.21464179765701</v>
      </c>
      <c r="AD230" s="90">
        <v>1150.6892349356804</v>
      </c>
      <c r="AE230" s="91">
        <v>791.92679079214633</v>
      </c>
      <c r="AF230" s="96">
        <v>2.4717849000171936</v>
      </c>
      <c r="AG230" s="97">
        <v>1.4860325165876376</v>
      </c>
      <c r="AH230" s="90">
        <v>2067.8916723087341</v>
      </c>
      <c r="AI230" s="91">
        <v>3500.6469735951255</v>
      </c>
      <c r="AJ230" s="90">
        <v>61.557714691659974</v>
      </c>
      <c r="AK230" s="91">
        <v>67.93049965943203</v>
      </c>
      <c r="AL230" s="106">
        <v>4387.6700812457684</v>
      </c>
      <c r="AM230" s="107">
        <v>9144.5600406228841</v>
      </c>
      <c r="AN230" s="106">
        <v>4401.1108395396077</v>
      </c>
      <c r="AO230" s="107">
        <v>9618.809871360867</v>
      </c>
      <c r="AP230" s="106">
        <v>125.55858496953283</v>
      </c>
      <c r="AQ230" s="107">
        <v>18.188009478672988</v>
      </c>
      <c r="AR230" s="122">
        <v>67.805273023309354</v>
      </c>
      <c r="AS230" s="115">
        <v>47.47505539705805</v>
      </c>
      <c r="AT230" s="114">
        <v>46.175230500063677</v>
      </c>
      <c r="AU230" s="115">
        <v>63.477209816527164</v>
      </c>
      <c r="AV230" s="106">
        <v>6617.0770683818546</v>
      </c>
      <c r="AW230" s="107">
        <v>4846.3884292484772</v>
      </c>
      <c r="AX230" s="151"/>
      <c r="AZ230"/>
      <c r="BA230"/>
      <c r="BB230"/>
    </row>
    <row r="231" spans="1:54" ht="15.6" customHeight="1" x14ac:dyDescent="0.2">
      <c r="A231" s="1">
        <v>689</v>
      </c>
      <c r="B231" s="38" t="s">
        <v>270</v>
      </c>
      <c r="C231" s="146">
        <v>3093</v>
      </c>
      <c r="D231" s="160">
        <v>21</v>
      </c>
      <c r="E231" s="35">
        <v>887.47087293889433</v>
      </c>
      <c r="F231" s="34">
        <v>7505.3999353378595</v>
      </c>
      <c r="G231" s="35">
        <v>8524.9849401875199</v>
      </c>
      <c r="H231" s="34">
        <v>15129.760750080828</v>
      </c>
      <c r="I231" s="35">
        <v>10.410233908511431</v>
      </c>
      <c r="J231" s="34">
        <v>49.60686463794719</v>
      </c>
      <c r="K231" s="35">
        <v>-7637.5140672486268</v>
      </c>
      <c r="L231" s="34">
        <v>-7622.4688005172975</v>
      </c>
      <c r="M231" s="123">
        <v>4720.2826511477533</v>
      </c>
      <c r="N231" s="35">
        <v>3584.2502424830263</v>
      </c>
      <c r="O231" s="34">
        <v>3792.1467830585193</v>
      </c>
      <c r="P231" s="35">
        <v>8304.5328936307797</v>
      </c>
      <c r="Q231" s="34">
        <v>8505.0142256708696</v>
      </c>
      <c r="R231" s="130">
        <v>691.79660523763334</v>
      </c>
      <c r="S231" s="34">
        <v>897.86873585515684</v>
      </c>
      <c r="T231" s="35">
        <v>500.22630455868091</v>
      </c>
      <c r="U231" s="34">
        <v>687.11897833818296</v>
      </c>
      <c r="V231" s="35">
        <v>138.29672668812634</v>
      </c>
      <c r="W231" s="34">
        <v>130.67150874316965</v>
      </c>
      <c r="X231" s="35">
        <v>191.57030067895246</v>
      </c>
      <c r="Y231" s="34">
        <v>210.7497575169738</v>
      </c>
      <c r="Z231" s="90">
        <v>266.48731328806986</v>
      </c>
      <c r="AA231" s="91">
        <v>393.23957322987388</v>
      </c>
      <c r="AB231" s="90">
        <v>259.5983263525228</v>
      </c>
      <c r="AC231" s="91">
        <v>228.32613932532539</v>
      </c>
      <c r="AD231" s="90">
        <v>273.68777562237312</v>
      </c>
      <c r="AE231" s="91">
        <v>486.90300678952474</v>
      </c>
      <c r="AF231" s="96">
        <v>3.9776090826049622</v>
      </c>
      <c r="AG231" s="97">
        <v>2.3721239433524084</v>
      </c>
      <c r="AH231" s="90">
        <v>1028.7838635628841</v>
      </c>
      <c r="AI231" s="91">
        <v>1584.3139346912383</v>
      </c>
      <c r="AJ231" s="90">
        <v>41.926291663549001</v>
      </c>
      <c r="AK231" s="91">
        <v>35.684521776416354</v>
      </c>
      <c r="AL231" s="106">
        <v>1336.5262528289686</v>
      </c>
      <c r="AM231" s="107">
        <v>2920.1099256385387</v>
      </c>
      <c r="AN231" s="106">
        <v>1352.2262140316845</v>
      </c>
      <c r="AO231" s="107">
        <v>3597.7557387649531</v>
      </c>
      <c r="AP231" s="106">
        <v>108.7687552537989</v>
      </c>
      <c r="AQ231" s="107">
        <v>24.805366957646299</v>
      </c>
      <c r="AR231" s="122">
        <v>71.568031573069192</v>
      </c>
      <c r="AS231" s="115">
        <v>55.180245365071542</v>
      </c>
      <c r="AT231" s="114">
        <v>25.312723792303963</v>
      </c>
      <c r="AU231" s="115">
        <v>31.048993309014779</v>
      </c>
      <c r="AV231" s="106">
        <v>3017.3774781765269</v>
      </c>
      <c r="AW231" s="107">
        <v>3718.8700290979632</v>
      </c>
      <c r="AX231" s="151"/>
      <c r="AZ231"/>
      <c r="BA231"/>
      <c r="BB231"/>
    </row>
    <row r="232" spans="1:54" ht="15.6" customHeight="1" x14ac:dyDescent="0.2">
      <c r="A232" s="1">
        <v>691</v>
      </c>
      <c r="B232" s="38" t="s">
        <v>271</v>
      </c>
      <c r="C232" s="146">
        <v>2636</v>
      </c>
      <c r="D232" s="160">
        <v>22.5</v>
      </c>
      <c r="E232" s="35">
        <v>2598.7424051593325</v>
      </c>
      <c r="F232" s="34">
        <v>11441.270326251895</v>
      </c>
      <c r="G232" s="35">
        <v>10095.078907435509</v>
      </c>
      <c r="H232" s="34">
        <v>18746.395667678298</v>
      </c>
      <c r="I232" s="35">
        <v>25.742665599624331</v>
      </c>
      <c r="J232" s="34">
        <v>61.031840621919784</v>
      </c>
      <c r="K232" s="35">
        <v>-7496.3365022761755</v>
      </c>
      <c r="L232" s="34">
        <v>-7304.821130500759</v>
      </c>
      <c r="M232" s="123">
        <v>3517.5337708649467</v>
      </c>
      <c r="N232" s="35">
        <v>4857.6619878603942</v>
      </c>
      <c r="O232" s="34">
        <v>4857.6619878603942</v>
      </c>
      <c r="P232" s="35">
        <v>8375.1957587253419</v>
      </c>
      <c r="Q232" s="34">
        <v>8369.322359635813</v>
      </c>
      <c r="R232" s="130">
        <v>615.09372913505308</v>
      </c>
      <c r="S232" s="34">
        <v>770.63246206373287</v>
      </c>
      <c r="T232" s="35">
        <v>407.11227996965096</v>
      </c>
      <c r="U232" s="34">
        <v>637.56128983308042</v>
      </c>
      <c r="V232" s="35">
        <v>151.08699968001616</v>
      </c>
      <c r="W232" s="34">
        <v>120.87190272569588</v>
      </c>
      <c r="X232" s="35">
        <v>207.98144916540213</v>
      </c>
      <c r="Y232" s="34">
        <v>133.07117223065251</v>
      </c>
      <c r="Z232" s="90">
        <v>433.61709028831569</v>
      </c>
      <c r="AA232" s="91">
        <v>874.10784901365707</v>
      </c>
      <c r="AB232" s="90">
        <v>141.85181878464985</v>
      </c>
      <c r="AC232" s="91">
        <v>88.16217162828525</v>
      </c>
      <c r="AD232" s="90">
        <v>227.51090667678301</v>
      </c>
      <c r="AE232" s="91">
        <v>-77.589802731411226</v>
      </c>
      <c r="AF232" s="96">
        <v>0.49231332571395864</v>
      </c>
      <c r="AG232" s="97">
        <v>0.54854694370073009</v>
      </c>
      <c r="AH232" s="90">
        <v>3601.9783573596355</v>
      </c>
      <c r="AI232" s="91">
        <v>4389.8643361153263</v>
      </c>
      <c r="AJ232" s="90">
        <v>102.14976225625411</v>
      </c>
      <c r="AK232" s="91">
        <v>73.507275959020603</v>
      </c>
      <c r="AL232" s="106">
        <v>10794.597348254931</v>
      </c>
      <c r="AM232" s="107">
        <v>11965.222215477997</v>
      </c>
      <c r="AN232" s="106">
        <v>11890.701616084978</v>
      </c>
      <c r="AO232" s="107">
        <v>11965.222215477997</v>
      </c>
      <c r="AP232" s="106">
        <v>543.90886191198786</v>
      </c>
      <c r="AQ232" s="107">
        <v>89.726312594840664</v>
      </c>
      <c r="AR232" s="122">
        <v>22.603370449668677</v>
      </c>
      <c r="AS232" s="115">
        <v>18.8631193113136</v>
      </c>
      <c r="AT232" s="114">
        <v>117.57563175354659</v>
      </c>
      <c r="AU232" s="115">
        <v>80.191037100920738</v>
      </c>
      <c r="AV232" s="106">
        <v>350.67169575113809</v>
      </c>
      <c r="AW232" s="107">
        <v>-19.677363429438554</v>
      </c>
      <c r="AX232" s="151"/>
      <c r="AZ232"/>
      <c r="BA232"/>
      <c r="BB232"/>
    </row>
    <row r="233" spans="1:54" ht="15.6" customHeight="1" x14ac:dyDescent="0.2">
      <c r="A233" s="1">
        <v>694</v>
      </c>
      <c r="B233" s="38" t="s">
        <v>19</v>
      </c>
      <c r="C233" s="146">
        <v>28349</v>
      </c>
      <c r="D233" s="160">
        <v>20.5</v>
      </c>
      <c r="E233" s="35">
        <v>1230.20890295954</v>
      </c>
      <c r="F233" s="34">
        <v>3857.6580228579492</v>
      </c>
      <c r="G233" s="35">
        <v>7341.9182905922607</v>
      </c>
      <c r="H233" s="34">
        <v>9507.1581378531882</v>
      </c>
      <c r="I233" s="35">
        <v>16.755960149214641</v>
      </c>
      <c r="J233" s="34">
        <v>40.576352753600538</v>
      </c>
      <c r="K233" s="35">
        <v>-6091.6420998977028</v>
      </c>
      <c r="L233" s="34">
        <v>-5642.9767085258745</v>
      </c>
      <c r="M233" s="123">
        <v>4943.9641567603794</v>
      </c>
      <c r="N233" s="35">
        <v>1722.8723411760557</v>
      </c>
      <c r="O233" s="34">
        <v>1722.8723411760557</v>
      </c>
      <c r="P233" s="35">
        <v>6666.8364979364351</v>
      </c>
      <c r="Q233" s="34">
        <v>6643.9101880136859</v>
      </c>
      <c r="R233" s="130">
        <v>603.54569614448485</v>
      </c>
      <c r="S233" s="34">
        <v>965.57093512998699</v>
      </c>
      <c r="T233" s="35">
        <v>327.36626053829059</v>
      </c>
      <c r="U233" s="34">
        <v>581.66837595682387</v>
      </c>
      <c r="V233" s="35">
        <v>184.36404996411989</v>
      </c>
      <c r="W233" s="34">
        <v>166.00024602363109</v>
      </c>
      <c r="X233" s="35">
        <v>276.17943560619426</v>
      </c>
      <c r="Y233" s="34">
        <v>383.90255917316307</v>
      </c>
      <c r="Z233" s="90">
        <v>640.77793043846339</v>
      </c>
      <c r="AA233" s="91">
        <v>1235.2546760026808</v>
      </c>
      <c r="AB233" s="90">
        <v>94.189526117339639</v>
      </c>
      <c r="AC233" s="91">
        <v>78.167761991770163</v>
      </c>
      <c r="AD233" s="90">
        <v>-23.281115736004796</v>
      </c>
      <c r="AE233" s="91">
        <v>-269.69318000634945</v>
      </c>
      <c r="AF233" s="96">
        <v>2.3130910133218761</v>
      </c>
      <c r="AG233" s="97">
        <v>1.622705910209042</v>
      </c>
      <c r="AH233" s="90">
        <v>622.81028043317224</v>
      </c>
      <c r="AI233" s="91">
        <v>1383.1808818653215</v>
      </c>
      <c r="AJ233" s="90">
        <v>26.458440047927784</v>
      </c>
      <c r="AK233" s="91">
        <v>43.567149035549932</v>
      </c>
      <c r="AL233" s="106">
        <v>2028.0553811421919</v>
      </c>
      <c r="AM233" s="107">
        <v>4635.0388846167416</v>
      </c>
      <c r="AN233" s="106">
        <v>2238.0296694768776</v>
      </c>
      <c r="AO233" s="107">
        <v>4881.8691576422452</v>
      </c>
      <c r="AP233" s="106">
        <v>0</v>
      </c>
      <c r="AQ233" s="107">
        <v>2.1955261208508237</v>
      </c>
      <c r="AR233" s="122">
        <v>66.316730863357421</v>
      </c>
      <c r="AS233" s="115">
        <v>47.710249623038656</v>
      </c>
      <c r="AT233" s="114">
        <v>40.703011891236301</v>
      </c>
      <c r="AU233" s="115">
        <v>63.437649975301532</v>
      </c>
      <c r="AV233" s="106">
        <v>3942.4265159264878</v>
      </c>
      <c r="AW233" s="107">
        <v>3573.3655374087261</v>
      </c>
      <c r="AX233" s="151"/>
      <c r="AZ233"/>
      <c r="BA233"/>
      <c r="BB233"/>
    </row>
    <row r="234" spans="1:54" ht="15.6" customHeight="1" x14ac:dyDescent="0.2">
      <c r="A234" s="1">
        <v>697</v>
      </c>
      <c r="B234" s="38" t="s">
        <v>272</v>
      </c>
      <c r="C234" s="146">
        <v>1174</v>
      </c>
      <c r="D234" s="160">
        <v>22</v>
      </c>
      <c r="E234" s="35">
        <v>2643.7074361158429</v>
      </c>
      <c r="F234" s="34">
        <v>11244.08747870528</v>
      </c>
      <c r="G234" s="35">
        <v>11824.228168654174</v>
      </c>
      <c r="H234" s="34">
        <v>20045.86346678024</v>
      </c>
      <c r="I234" s="35">
        <v>22.358393278677305</v>
      </c>
      <c r="J234" s="34">
        <v>56.091809152241531</v>
      </c>
      <c r="K234" s="35">
        <v>-9180.5207325383308</v>
      </c>
      <c r="L234" s="34">
        <v>-8822.2732453151602</v>
      </c>
      <c r="M234" s="123">
        <v>4638.3766354344125</v>
      </c>
      <c r="N234" s="35">
        <v>5177.3160136286197</v>
      </c>
      <c r="O234" s="34">
        <v>5177.3160136286197</v>
      </c>
      <c r="P234" s="35">
        <v>9815.6926490630321</v>
      </c>
      <c r="Q234" s="34">
        <v>9809.6424446337314</v>
      </c>
      <c r="R234" s="130">
        <v>632.97988074957414</v>
      </c>
      <c r="S234" s="34">
        <v>926.23238500851789</v>
      </c>
      <c r="T234" s="35">
        <v>546.21239352640544</v>
      </c>
      <c r="U234" s="34">
        <v>933.51332197614988</v>
      </c>
      <c r="V234" s="35">
        <v>115.88530180778002</v>
      </c>
      <c r="W234" s="34">
        <v>99.220050020044823</v>
      </c>
      <c r="X234" s="35">
        <v>166.27856047700169</v>
      </c>
      <c r="Y234" s="34">
        <v>167.4354258943782</v>
      </c>
      <c r="Z234" s="90">
        <v>0</v>
      </c>
      <c r="AA234" s="91">
        <v>219.1149574105622</v>
      </c>
      <c r="AB234" s="90"/>
      <c r="AC234" s="91">
        <v>422.71527053856425</v>
      </c>
      <c r="AD234" s="90">
        <v>722.71582623509369</v>
      </c>
      <c r="AE234" s="91">
        <v>830.36903747870531</v>
      </c>
      <c r="AF234" s="96">
        <v>1.9439516630952762</v>
      </c>
      <c r="AG234" s="97">
        <v>1.0384529842976276</v>
      </c>
      <c r="AH234" s="90">
        <v>1452.111132879046</v>
      </c>
      <c r="AI234" s="91">
        <v>3558.0782879045996</v>
      </c>
      <c r="AJ234" s="90">
        <v>43.160414609789385</v>
      </c>
      <c r="AK234" s="91">
        <v>62.141128560649761</v>
      </c>
      <c r="AL234" s="106">
        <v>2542.5894378194207</v>
      </c>
      <c r="AM234" s="107">
        <v>7121.7304258943777</v>
      </c>
      <c r="AN234" s="106">
        <v>2564.5594718909711</v>
      </c>
      <c r="AO234" s="107">
        <v>7339.7193526405445</v>
      </c>
      <c r="AP234" s="106">
        <v>237.7559710391823</v>
      </c>
      <c r="AQ234" s="107">
        <v>16.831098807495739</v>
      </c>
      <c r="AR234" s="122">
        <v>57.216918026253936</v>
      </c>
      <c r="AS234" s="115">
        <v>28.519614484214539</v>
      </c>
      <c r="AT234" s="114">
        <v>27.744069277086464</v>
      </c>
      <c r="AU234" s="115">
        <v>45.820735905219685</v>
      </c>
      <c r="AV234" s="106">
        <v>1417.2986456558774</v>
      </c>
      <c r="AW234" s="107">
        <v>1070.9311073253834</v>
      </c>
      <c r="AX234" s="151"/>
      <c r="AZ234"/>
      <c r="BA234"/>
      <c r="BB234" s="240"/>
    </row>
    <row r="235" spans="1:54" ht="15.6" customHeight="1" x14ac:dyDescent="0.2">
      <c r="A235" s="1">
        <v>698</v>
      </c>
      <c r="B235" s="39" t="s">
        <v>33</v>
      </c>
      <c r="C235" s="146">
        <v>64535</v>
      </c>
      <c r="D235" s="160">
        <v>21.5</v>
      </c>
      <c r="E235" s="35">
        <v>1013.7168237390563</v>
      </c>
      <c r="F235" s="34">
        <v>4392.4929571550319</v>
      </c>
      <c r="G235" s="35">
        <v>7645.3147431626248</v>
      </c>
      <c r="H235" s="34">
        <v>10173.830986131557</v>
      </c>
      <c r="I235" s="35">
        <v>13.259321006314956</v>
      </c>
      <c r="J235" s="34">
        <v>43.174424296439099</v>
      </c>
      <c r="K235" s="35">
        <v>-6631.0214514604477</v>
      </c>
      <c r="L235" s="34">
        <v>-5764.9508172309597</v>
      </c>
      <c r="M235" s="123">
        <v>4598.176177733013</v>
      </c>
      <c r="N235" s="35">
        <v>1914.9525373828155</v>
      </c>
      <c r="O235" s="34">
        <v>2328.4829066398079</v>
      </c>
      <c r="P235" s="35">
        <v>6513.1287151158285</v>
      </c>
      <c r="Q235" s="34">
        <v>6892.4138210273495</v>
      </c>
      <c r="R235" s="130">
        <v>183.3237674130317</v>
      </c>
      <c r="S235" s="34">
        <v>1099.4844436352366</v>
      </c>
      <c r="T235" s="35">
        <v>230.14788362903852</v>
      </c>
      <c r="U235" s="34">
        <v>693.64228465173937</v>
      </c>
      <c r="V235" s="35">
        <v>79.654770021053167</v>
      </c>
      <c r="W235" s="34">
        <v>158.50885506313395</v>
      </c>
      <c r="X235" s="35">
        <v>-48.454647710544663</v>
      </c>
      <c r="Y235" s="34">
        <v>405.84215898349731</v>
      </c>
      <c r="Z235" s="90">
        <v>254.38503726659954</v>
      </c>
      <c r="AA235" s="91">
        <v>1203.9023306732779</v>
      </c>
      <c r="AB235" s="90">
        <v>72.065467915436201</v>
      </c>
      <c r="AC235" s="91">
        <v>91.326714437071814</v>
      </c>
      <c r="AD235" s="90">
        <v>-63.501935383900211</v>
      </c>
      <c r="AE235" s="91">
        <v>-207.98405934764079</v>
      </c>
      <c r="AF235" s="96">
        <v>0.37334149371592246</v>
      </c>
      <c r="AG235" s="97">
        <v>1.4906344625774903</v>
      </c>
      <c r="AH235" s="90">
        <v>1164.3968920740685</v>
      </c>
      <c r="AI235" s="91">
        <v>1999.6640154954675</v>
      </c>
      <c r="AJ235" s="90">
        <v>51.58672811073108</v>
      </c>
      <c r="AK235" s="91">
        <v>60.975954332472462</v>
      </c>
      <c r="AL235" s="106">
        <v>4416.7893005345932</v>
      </c>
      <c r="AM235" s="107">
        <v>5702.8697745409463</v>
      </c>
      <c r="AN235" s="106">
        <v>7297.9055298675139</v>
      </c>
      <c r="AO235" s="107">
        <v>6340.8741456573953</v>
      </c>
      <c r="AP235" s="106">
        <v>3150.5921857906565</v>
      </c>
      <c r="AQ235" s="107">
        <v>9.3533456264042769</v>
      </c>
      <c r="AR235" s="122">
        <v>40.756240039598509</v>
      </c>
      <c r="AS235" s="115">
        <v>44.097162117315072</v>
      </c>
      <c r="AT235" s="114">
        <v>73.855279850023621</v>
      </c>
      <c r="AU235" s="115">
        <v>69.87298544112123</v>
      </c>
      <c r="AV235" s="106">
        <v>558.72153529092748</v>
      </c>
      <c r="AW235" s="107">
        <v>2701.8307231734721</v>
      </c>
      <c r="AX235" s="151"/>
      <c r="AZ235"/>
      <c r="BA235"/>
      <c r="BB235"/>
    </row>
    <row r="236" spans="1:54" ht="15.6" customHeight="1" x14ac:dyDescent="0.2">
      <c r="A236" s="1">
        <v>700</v>
      </c>
      <c r="B236" s="38" t="s">
        <v>273</v>
      </c>
      <c r="C236" s="146">
        <v>4842</v>
      </c>
      <c r="D236" s="160">
        <v>20.5</v>
      </c>
      <c r="E236" s="35">
        <v>1262.1897294506402</v>
      </c>
      <c r="F236" s="34">
        <v>6321.1964828583232</v>
      </c>
      <c r="G236" s="35">
        <v>8142.1767719950431</v>
      </c>
      <c r="H236" s="34">
        <v>13289.512893432466</v>
      </c>
      <c r="I236" s="35">
        <v>15.501870873056115</v>
      </c>
      <c r="J236" s="34">
        <v>47.565298544404818</v>
      </c>
      <c r="K236" s="35">
        <v>-6879.9870425444033</v>
      </c>
      <c r="L236" s="34">
        <v>-6968.3548884758357</v>
      </c>
      <c r="M236" s="123">
        <v>4743.2481412639409</v>
      </c>
      <c r="N236" s="35">
        <v>2542.8826931020239</v>
      </c>
      <c r="O236" s="34">
        <v>2746.0050640231307</v>
      </c>
      <c r="P236" s="35">
        <v>7286.1308343659648</v>
      </c>
      <c r="Q236" s="34">
        <v>7489.2532052870702</v>
      </c>
      <c r="R236" s="130">
        <v>365.2474390747625</v>
      </c>
      <c r="S236" s="34">
        <v>476.35228004956633</v>
      </c>
      <c r="T236" s="35">
        <v>381.06723874432055</v>
      </c>
      <c r="U236" s="34">
        <v>549.50106567534078</v>
      </c>
      <c r="V236" s="35">
        <v>95.848554254706627</v>
      </c>
      <c r="W236" s="34">
        <v>86.688144901798495</v>
      </c>
      <c r="X236" s="35">
        <v>-15.819799669558034</v>
      </c>
      <c r="Y236" s="34">
        <v>-73.148785625774465</v>
      </c>
      <c r="Z236" s="90">
        <v>620.88114002478312</v>
      </c>
      <c r="AA236" s="91">
        <v>748.55482032218094</v>
      </c>
      <c r="AB236" s="90">
        <v>58.82727232786992</v>
      </c>
      <c r="AC236" s="91">
        <v>63.636258443241665</v>
      </c>
      <c r="AD236" s="90">
        <v>-322.73710656753411</v>
      </c>
      <c r="AE236" s="91">
        <v>-231.4611152416357</v>
      </c>
      <c r="AF236" s="96">
        <v>1.2005970945385274</v>
      </c>
      <c r="AG236" s="97">
        <v>1.0764254123259522</v>
      </c>
      <c r="AH236" s="90">
        <v>767.33704667492771</v>
      </c>
      <c r="AI236" s="91">
        <v>365.45877736472528</v>
      </c>
      <c r="AJ236" s="90">
        <v>31.313029647154472</v>
      </c>
      <c r="AK236" s="91">
        <v>9.3000948984648559</v>
      </c>
      <c r="AL236" s="106">
        <v>2388.5207434944236</v>
      </c>
      <c r="AM236" s="107">
        <v>3518.4490603056593</v>
      </c>
      <c r="AN236" s="106">
        <v>2908.3598471705905</v>
      </c>
      <c r="AO236" s="107">
        <v>4038.2881639818261</v>
      </c>
      <c r="AP236" s="106">
        <v>147.76490293267247</v>
      </c>
      <c r="AQ236" s="107">
        <v>158.23193102023959</v>
      </c>
      <c r="AR236" s="122">
        <v>61.417193554803376</v>
      </c>
      <c r="AS236" s="115">
        <v>52.849865296950114</v>
      </c>
      <c r="AT236" s="114">
        <v>39.896280831548367</v>
      </c>
      <c r="AU236" s="115">
        <v>36.556067507070956</v>
      </c>
      <c r="AV236" s="106">
        <v>2518.6122945064026</v>
      </c>
      <c r="AW236" s="107">
        <v>3408.3256980586534</v>
      </c>
      <c r="AX236" s="151"/>
      <c r="AZ236"/>
      <c r="BA236"/>
      <c r="BB236"/>
    </row>
    <row r="237" spans="1:54" ht="15.6" customHeight="1" x14ac:dyDescent="0.2">
      <c r="A237" s="1">
        <v>702</v>
      </c>
      <c r="B237" s="39" t="s">
        <v>274</v>
      </c>
      <c r="C237" s="146">
        <v>4114</v>
      </c>
      <c r="D237" s="160">
        <v>22</v>
      </c>
      <c r="E237" s="35">
        <v>936.38298006806031</v>
      </c>
      <c r="F237" s="34">
        <v>4382.3417428293633</v>
      </c>
      <c r="G237" s="35">
        <v>8659.6612980068057</v>
      </c>
      <c r="H237" s="34">
        <v>11856.332873116187</v>
      </c>
      <c r="I237" s="35">
        <v>10.813159404786276</v>
      </c>
      <c r="J237" s="34">
        <v>36.962033621425782</v>
      </c>
      <c r="K237" s="35">
        <v>-7723.2783179387461</v>
      </c>
      <c r="L237" s="34">
        <v>-7464.6918084589215</v>
      </c>
      <c r="M237" s="123">
        <v>4382.4318886728242</v>
      </c>
      <c r="N237" s="35">
        <v>3628.5491006319885</v>
      </c>
      <c r="O237" s="34">
        <v>3628.5491006319885</v>
      </c>
      <c r="P237" s="35">
        <v>8010.9809893048123</v>
      </c>
      <c r="Q237" s="34">
        <v>7999.5593728731164</v>
      </c>
      <c r="R237" s="130">
        <v>273.90228488089451</v>
      </c>
      <c r="S237" s="34">
        <v>517.02524793388432</v>
      </c>
      <c r="T237" s="35">
        <v>323.17949927078269</v>
      </c>
      <c r="U237" s="34">
        <v>512.33362907146329</v>
      </c>
      <c r="V237" s="35">
        <v>89.379806767117614</v>
      </c>
      <c r="W237" s="34">
        <v>100.91573509842094</v>
      </c>
      <c r="X237" s="35">
        <v>-33.47083859990277</v>
      </c>
      <c r="Y237" s="34">
        <v>4.6916188624210013</v>
      </c>
      <c r="Z237" s="90">
        <v>194.70674769081188</v>
      </c>
      <c r="AA237" s="91">
        <v>521.13067087992226</v>
      </c>
      <c r="AB237" s="90">
        <v>140.67426431252531</v>
      </c>
      <c r="AC237" s="91">
        <v>99.212208535124986</v>
      </c>
      <c r="AD237" s="90">
        <v>81.439022848808946</v>
      </c>
      <c r="AE237" s="91">
        <v>-2.2944239183276616</v>
      </c>
      <c r="AF237" s="96">
        <v>1.3369326622449305</v>
      </c>
      <c r="AG237" s="97">
        <v>1.4378346651095355</v>
      </c>
      <c r="AH237" s="90">
        <v>582.36158969372877</v>
      </c>
      <c r="AI237" s="91">
        <v>1005.9143145357317</v>
      </c>
      <c r="AJ237" s="90">
        <v>23.408449431352949</v>
      </c>
      <c r="AK237" s="91">
        <v>28.848922953121836</v>
      </c>
      <c r="AL237" s="106">
        <v>1656.7248833252308</v>
      </c>
      <c r="AM237" s="107">
        <v>2838.9468765192028</v>
      </c>
      <c r="AN237" s="106">
        <v>1656.7248833252308</v>
      </c>
      <c r="AO237" s="107">
        <v>3242.6600510452113</v>
      </c>
      <c r="AP237" s="106">
        <v>59.648881866796309</v>
      </c>
      <c r="AQ237" s="107">
        <v>42.67807972775887</v>
      </c>
      <c r="AR237" s="122">
        <v>59.505079163140309</v>
      </c>
      <c r="AS237" s="115">
        <v>50.282099896364805</v>
      </c>
      <c r="AT237" s="114">
        <v>28.678717340120212</v>
      </c>
      <c r="AU237" s="115">
        <v>35.025587619256051</v>
      </c>
      <c r="AV237" s="106">
        <v>954.63153864851722</v>
      </c>
      <c r="AW237" s="107">
        <v>1673.132445308702</v>
      </c>
      <c r="AX237" s="151"/>
      <c r="AZ237"/>
      <c r="BA237"/>
      <c r="BB237" s="240"/>
    </row>
    <row r="238" spans="1:54" ht="15.6" customHeight="1" x14ac:dyDescent="0.2">
      <c r="A238" s="1">
        <v>704</v>
      </c>
      <c r="B238" s="38" t="s">
        <v>275</v>
      </c>
      <c r="C238" s="146">
        <v>6428</v>
      </c>
      <c r="D238" s="160">
        <v>19.75</v>
      </c>
      <c r="E238" s="35">
        <v>727.19635500933418</v>
      </c>
      <c r="F238" s="34">
        <v>2371.3092283758556</v>
      </c>
      <c r="G238" s="35">
        <v>6005.4477986932179</v>
      </c>
      <c r="H238" s="34">
        <v>7561.1530833851903</v>
      </c>
      <c r="I238" s="35">
        <v>12.10894473460533</v>
      </c>
      <c r="J238" s="34">
        <v>31.36174075864896</v>
      </c>
      <c r="K238" s="35">
        <v>-5278.2514436838828</v>
      </c>
      <c r="L238" s="34">
        <v>-5190.9425217797143</v>
      </c>
      <c r="M238" s="123">
        <v>4400.4699253266954</v>
      </c>
      <c r="N238" s="35">
        <v>1207.8886123210953</v>
      </c>
      <c r="O238" s="34">
        <v>1207.8886123210953</v>
      </c>
      <c r="P238" s="35">
        <v>5608.3585376477913</v>
      </c>
      <c r="Q238" s="34">
        <v>5608.3585376477913</v>
      </c>
      <c r="R238" s="130">
        <v>338.72594275046669</v>
      </c>
      <c r="S238" s="34">
        <v>411.0280102675793</v>
      </c>
      <c r="T238" s="35">
        <v>274.63259023024267</v>
      </c>
      <c r="U238" s="34">
        <v>382.85348475420039</v>
      </c>
      <c r="V238" s="35">
        <v>123.33785384556519</v>
      </c>
      <c r="W238" s="34">
        <v>107.35908817219399</v>
      </c>
      <c r="X238" s="35">
        <v>64.093352520224016</v>
      </c>
      <c r="Y238" s="34">
        <v>28.174525513378967</v>
      </c>
      <c r="Z238" s="90">
        <v>474.92021001866829</v>
      </c>
      <c r="AA238" s="91">
        <v>848.27019290603607</v>
      </c>
      <c r="AB238" s="90">
        <v>71.322705499762151</v>
      </c>
      <c r="AC238" s="91">
        <v>48.454845367071549</v>
      </c>
      <c r="AD238" s="90">
        <v>-133.03260889856875</v>
      </c>
      <c r="AE238" s="91">
        <v>-431.88062538892348</v>
      </c>
      <c r="AF238" s="96">
        <v>2.1903856177510859</v>
      </c>
      <c r="AG238" s="97">
        <v>1.4178731715624988</v>
      </c>
      <c r="AH238" s="90">
        <v>866.25559738643437</v>
      </c>
      <c r="AI238" s="91">
        <v>1103.3383665214685</v>
      </c>
      <c r="AJ238" s="90">
        <v>48.217006630806502</v>
      </c>
      <c r="AK238" s="91">
        <v>46.830116665290184</v>
      </c>
      <c r="AL238" s="106">
        <v>1211.8232731798382</v>
      </c>
      <c r="AM238" s="107">
        <v>2271.0689514623523</v>
      </c>
      <c r="AN238" s="106">
        <v>1257.6787492221531</v>
      </c>
      <c r="AO238" s="107">
        <v>2503.9284723086498</v>
      </c>
      <c r="AP238" s="106">
        <v>5.8682327317983818</v>
      </c>
      <c r="AQ238" s="107">
        <v>2.3875326695706285</v>
      </c>
      <c r="AR238" s="122">
        <v>72.108826348914548</v>
      </c>
      <c r="AS238" s="115">
        <v>61.516528599964758</v>
      </c>
      <c r="AT238" s="114">
        <v>33.433445205343467</v>
      </c>
      <c r="AU238" s="115">
        <v>43.753540335373678</v>
      </c>
      <c r="AV238" s="106">
        <v>2650.5076493466086</v>
      </c>
      <c r="AW238" s="107">
        <v>2750.4432265090236</v>
      </c>
      <c r="AX238" s="151"/>
      <c r="AZ238"/>
      <c r="BA238"/>
      <c r="BB238"/>
    </row>
    <row r="239" spans="1:54" ht="15.6" customHeight="1" x14ac:dyDescent="0.2">
      <c r="A239" s="1">
        <v>707</v>
      </c>
      <c r="B239" s="38" t="s">
        <v>276</v>
      </c>
      <c r="C239" s="146">
        <v>1960</v>
      </c>
      <c r="D239" s="160">
        <v>21.5</v>
      </c>
      <c r="E239" s="35">
        <v>1693.9595051020408</v>
      </c>
      <c r="F239" s="34">
        <v>11826.340331632653</v>
      </c>
      <c r="G239" s="35">
        <v>9212.9804795918353</v>
      </c>
      <c r="H239" s="34">
        <v>19511.483647959187</v>
      </c>
      <c r="I239" s="35">
        <v>18.386661177177359</v>
      </c>
      <c r="J239" s="34">
        <v>60.612204304974192</v>
      </c>
      <c r="K239" s="35">
        <v>-7519.0209744897957</v>
      </c>
      <c r="L239" s="34">
        <v>-7682.8949591836727</v>
      </c>
      <c r="M239" s="123">
        <v>3375.885505102041</v>
      </c>
      <c r="N239" s="35">
        <v>5083.4102040816324</v>
      </c>
      <c r="O239" s="34">
        <v>5585.2896683673471</v>
      </c>
      <c r="P239" s="35">
        <v>8459.2957091836743</v>
      </c>
      <c r="Q239" s="34">
        <v>8950.7512193877556</v>
      </c>
      <c r="R239" s="130">
        <v>987.8149387755102</v>
      </c>
      <c r="S239" s="34">
        <v>1287.5144948979594</v>
      </c>
      <c r="T239" s="35">
        <v>152.85113775510203</v>
      </c>
      <c r="U239" s="34">
        <v>463.00602040816329</v>
      </c>
      <c r="V239" s="35">
        <v>646.25946086066199</v>
      </c>
      <c r="W239" s="34">
        <v>278.07726857697224</v>
      </c>
      <c r="X239" s="35">
        <v>834.96380102040814</v>
      </c>
      <c r="Y239" s="34">
        <v>824.50847448979596</v>
      </c>
      <c r="Z239" s="90">
        <v>212.32871428571431</v>
      </c>
      <c r="AA239" s="91">
        <v>488.86135714285717</v>
      </c>
      <c r="AB239" s="90">
        <v>465.2290869365338</v>
      </c>
      <c r="AC239" s="91">
        <v>263.37006926111286</v>
      </c>
      <c r="AD239" s="90">
        <v>798.88615816326535</v>
      </c>
      <c r="AE239" s="91">
        <v>1100.3755510204082</v>
      </c>
      <c r="AF239" s="96">
        <v>2.8295528976822215</v>
      </c>
      <c r="AG239" s="97">
        <v>1.892293968431074</v>
      </c>
      <c r="AH239" s="90">
        <v>1241.2990765306122</v>
      </c>
      <c r="AI239" s="91">
        <v>2266.1619030612246</v>
      </c>
      <c r="AJ239" s="90">
        <v>46.954696106630486</v>
      </c>
      <c r="AK239" s="91">
        <v>40.474870333038567</v>
      </c>
      <c r="AL239" s="106">
        <v>2641.1051020408163</v>
      </c>
      <c r="AM239" s="107">
        <v>5218.9930714285711</v>
      </c>
      <c r="AN239" s="106">
        <v>2729.418015306122</v>
      </c>
      <c r="AO239" s="107">
        <v>5931.5779285714289</v>
      </c>
      <c r="AP239" s="106">
        <v>2643.4763418367347</v>
      </c>
      <c r="AQ239" s="107">
        <v>752.67086224489788</v>
      </c>
      <c r="AR239" s="122">
        <v>54.076618233894237</v>
      </c>
      <c r="AS239" s="115">
        <v>28.556895333591704</v>
      </c>
      <c r="AT239" s="114">
        <v>33.526925446854605</v>
      </c>
      <c r="AU239" s="115">
        <v>36.703116254748416</v>
      </c>
      <c r="AV239" s="106">
        <v>877.84606122448974</v>
      </c>
      <c r="AW239" s="107">
        <v>-384.61173469387762</v>
      </c>
      <c r="AX239" s="151"/>
      <c r="AZ239"/>
      <c r="BA239"/>
      <c r="BB239"/>
    </row>
    <row r="240" spans="1:54" ht="15.6" customHeight="1" x14ac:dyDescent="0.2">
      <c r="A240" s="1">
        <v>729</v>
      </c>
      <c r="B240" s="38" t="s">
        <v>277</v>
      </c>
      <c r="C240" s="146">
        <v>8975</v>
      </c>
      <c r="D240" s="160">
        <v>22</v>
      </c>
      <c r="E240" s="35">
        <v>1210.0645782729805</v>
      </c>
      <c r="F240" s="34">
        <v>6597.8972323119769</v>
      </c>
      <c r="G240" s="35">
        <v>8488.4449883008347</v>
      </c>
      <c r="H240" s="34">
        <v>13822.45995988858</v>
      </c>
      <c r="I240" s="35">
        <v>14.255432884830462</v>
      </c>
      <c r="J240" s="34">
        <v>47.733162197310946</v>
      </c>
      <c r="K240" s="35">
        <v>-7278.3804100278549</v>
      </c>
      <c r="L240" s="34">
        <v>-7224.2513370473534</v>
      </c>
      <c r="M240" s="123">
        <v>3744.9347442896933</v>
      </c>
      <c r="N240" s="35">
        <v>4034.012479108635</v>
      </c>
      <c r="O240" s="34">
        <v>4337.7638997214481</v>
      </c>
      <c r="P240" s="35">
        <v>7778.9472233983288</v>
      </c>
      <c r="Q240" s="34">
        <v>8064.9874986072418</v>
      </c>
      <c r="R240" s="130">
        <v>499.06264846796654</v>
      </c>
      <c r="S240" s="34">
        <v>817.41692256267413</v>
      </c>
      <c r="T240" s="35">
        <v>366.15309637883007</v>
      </c>
      <c r="U240" s="34">
        <v>771.66450807799447</v>
      </c>
      <c r="V240" s="35">
        <v>136.29890158067249</v>
      </c>
      <c r="W240" s="34">
        <v>105.92905517951532</v>
      </c>
      <c r="X240" s="35">
        <v>132.9095520891365</v>
      </c>
      <c r="Y240" s="34">
        <v>89.584583844011149</v>
      </c>
      <c r="Z240" s="90">
        <v>253.31722005571029</v>
      </c>
      <c r="AA240" s="91">
        <v>442.74495821727021</v>
      </c>
      <c r="AB240" s="90">
        <v>197.01094475859603</v>
      </c>
      <c r="AC240" s="91">
        <v>184.62478395102119</v>
      </c>
      <c r="AD240" s="90">
        <v>196.6225381615599</v>
      </c>
      <c r="AE240" s="91">
        <v>785.64597214484672</v>
      </c>
      <c r="AF240" s="96">
        <v>8.7032640077911783</v>
      </c>
      <c r="AG240" s="97">
        <v>1.4308726864532402</v>
      </c>
      <c r="AH240" s="90">
        <v>187.81325125348189</v>
      </c>
      <c r="AI240" s="91">
        <v>1015.6748746518106</v>
      </c>
      <c r="AJ240" s="90">
        <v>7.6444282138710147</v>
      </c>
      <c r="AK240" s="91">
        <v>25.10922586949167</v>
      </c>
      <c r="AL240" s="106">
        <v>416.33520111420614</v>
      </c>
      <c r="AM240" s="107">
        <v>4441.8364456824511</v>
      </c>
      <c r="AN240" s="106">
        <v>434.03748523676882</v>
      </c>
      <c r="AO240" s="107">
        <v>9272.3747186629516</v>
      </c>
      <c r="AP240" s="106">
        <v>445.77868746518106</v>
      </c>
      <c r="AQ240" s="107">
        <v>236.0985470752089</v>
      </c>
      <c r="AR240" s="122">
        <v>75.698803835787601</v>
      </c>
      <c r="AS240" s="115">
        <v>43.749395656246918</v>
      </c>
      <c r="AT240" s="114">
        <v>13.173993687866583</v>
      </c>
      <c r="AU240" s="115">
        <v>43.086425212003221</v>
      </c>
      <c r="AV240" s="106">
        <v>748.60251476323128</v>
      </c>
      <c r="AW240" s="107">
        <v>1206.0594562674096</v>
      </c>
      <c r="AX240" s="151"/>
      <c r="AZ240"/>
      <c r="BA240"/>
      <c r="BB240"/>
    </row>
    <row r="241" spans="1:54" ht="15.6" customHeight="1" x14ac:dyDescent="0.2">
      <c r="A241" s="1">
        <v>732</v>
      </c>
      <c r="B241" s="38" t="s">
        <v>278</v>
      </c>
      <c r="C241" s="146">
        <v>3336</v>
      </c>
      <c r="D241" s="160">
        <v>20.250000000000004</v>
      </c>
      <c r="E241" s="35">
        <v>2736.9715887290172</v>
      </c>
      <c r="F241" s="34">
        <v>7901.8826229016786</v>
      </c>
      <c r="G241" s="35">
        <v>11954.058995803358</v>
      </c>
      <c r="H241" s="34">
        <v>16610.647523980817</v>
      </c>
      <c r="I241" s="35">
        <v>22.895751055686357</v>
      </c>
      <c r="J241" s="34">
        <v>47.571189572794914</v>
      </c>
      <c r="K241" s="35">
        <v>-9217.0874070743412</v>
      </c>
      <c r="L241" s="34">
        <v>-8671.1689688249407</v>
      </c>
      <c r="M241" s="123">
        <v>3888.7541127098325</v>
      </c>
      <c r="N241" s="35">
        <v>6516.2607913669062</v>
      </c>
      <c r="O241" s="34">
        <v>6516.2607913669062</v>
      </c>
      <c r="P241" s="35">
        <v>10405.014904076737</v>
      </c>
      <c r="Q241" s="34">
        <v>10405.014904076737</v>
      </c>
      <c r="R241" s="130">
        <v>1380.1634712230216</v>
      </c>
      <c r="S241" s="34">
        <v>1693.3307314148683</v>
      </c>
      <c r="T241" s="35">
        <v>422.16864508393286</v>
      </c>
      <c r="U241" s="34">
        <v>831.49983812949642</v>
      </c>
      <c r="V241" s="35">
        <v>326.92230635665192</v>
      </c>
      <c r="W241" s="34">
        <v>203.6477523825028</v>
      </c>
      <c r="X241" s="35">
        <v>957.99482613908879</v>
      </c>
      <c r="Y241" s="34">
        <v>861.83089328537164</v>
      </c>
      <c r="Z241" s="90">
        <v>814.68886091127104</v>
      </c>
      <c r="AA241" s="91">
        <v>2037.4367086330935</v>
      </c>
      <c r="AB241" s="90">
        <v>169.40988608574301</v>
      </c>
      <c r="AC241" s="91">
        <v>83.110838449107732</v>
      </c>
      <c r="AD241" s="90">
        <v>580.38002997601916</v>
      </c>
      <c r="AE241" s="91">
        <v>-376.51274580335735</v>
      </c>
      <c r="AF241" s="96">
        <v>2.9455679834008714</v>
      </c>
      <c r="AG241" s="97">
        <v>1.7693984544840493</v>
      </c>
      <c r="AH241" s="90">
        <v>1125.321504796163</v>
      </c>
      <c r="AI241" s="91">
        <v>1595.2369664268583</v>
      </c>
      <c r="AJ241" s="90">
        <v>30.531061479383709</v>
      </c>
      <c r="AK241" s="91">
        <v>29.630878493517987</v>
      </c>
      <c r="AL241" s="106">
        <v>3600.4728986810551</v>
      </c>
      <c r="AM241" s="107">
        <v>7433.0845653477218</v>
      </c>
      <c r="AN241" s="106">
        <v>4143.4169904076734</v>
      </c>
      <c r="AO241" s="107">
        <v>8043.8088519184648</v>
      </c>
      <c r="AP241" s="106">
        <v>1325.9787290167865</v>
      </c>
      <c r="AQ241" s="107">
        <v>0</v>
      </c>
      <c r="AR241" s="122">
        <v>53.987515276140321</v>
      </c>
      <c r="AS241" s="115">
        <v>38.647232449257878</v>
      </c>
      <c r="AT241" s="114">
        <v>39.824659322134799</v>
      </c>
      <c r="AU241" s="115">
        <v>57.276943657121976</v>
      </c>
      <c r="AV241" s="106">
        <v>4023.5885521582732</v>
      </c>
      <c r="AW241" s="107">
        <v>4387.7340407673864</v>
      </c>
      <c r="AX241" s="151"/>
      <c r="AZ241"/>
      <c r="BA241"/>
      <c r="BB241"/>
    </row>
    <row r="242" spans="1:54" ht="15.6" customHeight="1" x14ac:dyDescent="0.2">
      <c r="A242" s="1">
        <v>734</v>
      </c>
      <c r="B242" s="38" t="s">
        <v>17</v>
      </c>
      <c r="C242" s="146">
        <v>50933</v>
      </c>
      <c r="D242" s="160">
        <v>20.75</v>
      </c>
      <c r="E242" s="35">
        <v>1076.3274523393479</v>
      </c>
      <c r="F242" s="34">
        <v>3769.6321596999978</v>
      </c>
      <c r="G242" s="35">
        <v>7451.4141546737865</v>
      </c>
      <c r="H242" s="34">
        <v>10253.199543714292</v>
      </c>
      <c r="I242" s="35">
        <v>14.444606486732962</v>
      </c>
      <c r="J242" s="34">
        <v>36.765422770016848</v>
      </c>
      <c r="K242" s="35">
        <v>-6375.086702334439</v>
      </c>
      <c r="L242" s="34">
        <v>-6493.3756495788584</v>
      </c>
      <c r="M242" s="123">
        <v>4236.9119064260894</v>
      </c>
      <c r="N242" s="35">
        <v>2580.473602575933</v>
      </c>
      <c r="O242" s="34">
        <v>2945.110583708009</v>
      </c>
      <c r="P242" s="35">
        <v>6817.3855090020224</v>
      </c>
      <c r="Q242" s="34">
        <v>7175.1548157383231</v>
      </c>
      <c r="R242" s="130">
        <v>480.00288614454286</v>
      </c>
      <c r="S242" s="34">
        <v>663.06137278385324</v>
      </c>
      <c r="T242" s="35">
        <v>313.98596568040364</v>
      </c>
      <c r="U242" s="34">
        <v>514.83202501325275</v>
      </c>
      <c r="V242" s="35">
        <v>152.87399393930954</v>
      </c>
      <c r="W242" s="34">
        <v>128.79178849971208</v>
      </c>
      <c r="X242" s="35">
        <v>166.01692046413916</v>
      </c>
      <c r="Y242" s="34">
        <v>148.22934777060058</v>
      </c>
      <c r="Z242" s="90">
        <v>273.26713780849354</v>
      </c>
      <c r="AA242" s="91">
        <v>1069.7483030648107</v>
      </c>
      <c r="AB242" s="90">
        <v>175.65335151310083</v>
      </c>
      <c r="AC242" s="91">
        <v>61.982932890306422</v>
      </c>
      <c r="AD242" s="90">
        <v>221.8937034928239</v>
      </c>
      <c r="AE242" s="91">
        <v>-335.75626175563974</v>
      </c>
      <c r="AF242" s="96">
        <v>2.2055367322860815</v>
      </c>
      <c r="AG242" s="97">
        <v>1.6741670576118801</v>
      </c>
      <c r="AH242" s="90">
        <v>405.85409891425991</v>
      </c>
      <c r="AI242" s="91">
        <v>880.42395342901455</v>
      </c>
      <c r="AJ242" s="90">
        <v>18.565367745807112</v>
      </c>
      <c r="AK242" s="91">
        <v>27.23940000974325</v>
      </c>
      <c r="AL242" s="106">
        <v>1662.1043773192232</v>
      </c>
      <c r="AM242" s="107">
        <v>3041.9507030805175</v>
      </c>
      <c r="AN242" s="106">
        <v>1849.1845734592503</v>
      </c>
      <c r="AO242" s="107">
        <v>3601.3838923684052</v>
      </c>
      <c r="AP242" s="106">
        <v>360.45630298627606</v>
      </c>
      <c r="AQ242" s="107">
        <v>92.444803172795631</v>
      </c>
      <c r="AR242" s="122">
        <v>65.935518113958878</v>
      </c>
      <c r="AS242" s="115">
        <v>53.766801115880455</v>
      </c>
      <c r="AT242" s="114">
        <v>33.243096416327134</v>
      </c>
      <c r="AU242" s="115">
        <v>42.593283029431888</v>
      </c>
      <c r="AV242" s="106">
        <v>558.22754324308414</v>
      </c>
      <c r="AW242" s="107">
        <v>1187.6809844305262</v>
      </c>
      <c r="AX242" s="151"/>
      <c r="AZ242"/>
      <c r="BA242"/>
      <c r="BB242"/>
    </row>
    <row r="243" spans="1:54" ht="15.6" customHeight="1" x14ac:dyDescent="0.2">
      <c r="A243" s="1">
        <v>790</v>
      </c>
      <c r="B243" s="38" t="s">
        <v>12</v>
      </c>
      <c r="C243" s="146">
        <v>23734</v>
      </c>
      <c r="D243" s="160">
        <v>21.5</v>
      </c>
      <c r="E243" s="35">
        <v>1822.2511274964186</v>
      </c>
      <c r="F243" s="34">
        <v>5689.8382228027303</v>
      </c>
      <c r="G243" s="35">
        <v>8294.1621686188591</v>
      </c>
      <c r="H243" s="34">
        <v>12438.558310862054</v>
      </c>
      <c r="I243" s="35">
        <v>21.970285731703498</v>
      </c>
      <c r="J243" s="34">
        <v>45.743550664019004</v>
      </c>
      <c r="K243" s="35">
        <v>-6452.1740937052327</v>
      </c>
      <c r="L243" s="34">
        <v>-6736.9532206960484</v>
      </c>
      <c r="M243" s="123">
        <v>4045.5486858515214</v>
      </c>
      <c r="N243" s="35">
        <v>3195.6278756214715</v>
      </c>
      <c r="O243" s="34">
        <v>3849.2717337996123</v>
      </c>
      <c r="P243" s="35">
        <v>7241.176561472992</v>
      </c>
      <c r="Q243" s="34">
        <v>7884.0296995870895</v>
      </c>
      <c r="R243" s="130">
        <v>799.13904019550012</v>
      </c>
      <c r="S243" s="34">
        <v>1134.2025777365805</v>
      </c>
      <c r="T243" s="35">
        <v>505.71357251200806</v>
      </c>
      <c r="U243" s="34">
        <v>775.31746608241338</v>
      </c>
      <c r="V243" s="35">
        <v>158.02206696291995</v>
      </c>
      <c r="W243" s="34">
        <v>146.28879489424773</v>
      </c>
      <c r="X243" s="35">
        <v>293.425467683492</v>
      </c>
      <c r="Y243" s="34">
        <v>358.8920637060757</v>
      </c>
      <c r="Z243" s="90">
        <v>518.06532611443492</v>
      </c>
      <c r="AA243" s="91">
        <v>869.78177340524155</v>
      </c>
      <c r="AB243" s="90">
        <v>154.25449261180222</v>
      </c>
      <c r="AC243" s="91">
        <v>130.40082149527203</v>
      </c>
      <c r="AD243" s="90">
        <v>302.45964986938571</v>
      </c>
      <c r="AE243" s="91">
        <v>245.78009943540911</v>
      </c>
      <c r="AF243" s="96">
        <v>2.7019275924072148</v>
      </c>
      <c r="AG243" s="97">
        <v>1.9805008526744623</v>
      </c>
      <c r="AH243" s="90">
        <v>1538.8251917080981</v>
      </c>
      <c r="AI243" s="91">
        <v>2221.2407091092946</v>
      </c>
      <c r="AJ243" s="90">
        <v>60.699602815734991</v>
      </c>
      <c r="AK243" s="91">
        <v>58.023455567700438</v>
      </c>
      <c r="AL243" s="106">
        <v>2295.3963849330075</v>
      </c>
      <c r="AM243" s="107">
        <v>4457.7380049717704</v>
      </c>
      <c r="AN243" s="106">
        <v>2713.7092757225919</v>
      </c>
      <c r="AO243" s="107">
        <v>5426.7583382489256</v>
      </c>
      <c r="AP243" s="106">
        <v>3.963016769191877</v>
      </c>
      <c r="AQ243" s="107">
        <v>5.7443149068846386</v>
      </c>
      <c r="AR243" s="122">
        <v>55.098420421630642</v>
      </c>
      <c r="AS243" s="115">
        <v>44.298037189095155</v>
      </c>
      <c r="AT243" s="114">
        <v>41.168744927744534</v>
      </c>
      <c r="AU243" s="115">
        <v>49.504544649310567</v>
      </c>
      <c r="AV243" s="106">
        <v>1357.8422196005731</v>
      </c>
      <c r="AW243" s="107">
        <v>2378.4660571332265</v>
      </c>
      <c r="AX243" s="151"/>
      <c r="AZ243"/>
      <c r="BA243"/>
      <c r="BB243"/>
    </row>
    <row r="244" spans="1:54" ht="15.6" customHeight="1" x14ac:dyDescent="0.2">
      <c r="A244" s="1">
        <v>738</v>
      </c>
      <c r="B244" s="38" t="s">
        <v>279</v>
      </c>
      <c r="C244" s="146">
        <v>2917</v>
      </c>
      <c r="D244" s="160">
        <v>21.5</v>
      </c>
      <c r="E244" s="35">
        <v>805.55818992115189</v>
      </c>
      <c r="F244" s="34">
        <v>3996.3870414809735</v>
      </c>
      <c r="G244" s="35">
        <v>6691.3639012684262</v>
      </c>
      <c r="H244" s="34">
        <v>9774.2509427494006</v>
      </c>
      <c r="I244" s="35">
        <v>12.038774184265318</v>
      </c>
      <c r="J244" s="34">
        <v>40.886888058112717</v>
      </c>
      <c r="K244" s="35">
        <v>-5885.8057113472751</v>
      </c>
      <c r="L244" s="34">
        <v>-5779.2855673637296</v>
      </c>
      <c r="M244" s="123">
        <v>4418.8322043195058</v>
      </c>
      <c r="N244" s="35">
        <v>1871.1936921494687</v>
      </c>
      <c r="O244" s="34">
        <v>1871.1936921494687</v>
      </c>
      <c r="P244" s="35">
        <v>6290.0258964689747</v>
      </c>
      <c r="Q244" s="34">
        <v>6290.0260541652378</v>
      </c>
      <c r="R244" s="130">
        <v>414.21079876585532</v>
      </c>
      <c r="S244" s="34">
        <v>499.30545080562223</v>
      </c>
      <c r="T244" s="35">
        <v>233.23785053136785</v>
      </c>
      <c r="U244" s="34">
        <v>449.3064792595132</v>
      </c>
      <c r="V244" s="35">
        <v>177.59159077599523</v>
      </c>
      <c r="W244" s="34">
        <v>111.12803261339801</v>
      </c>
      <c r="X244" s="35">
        <v>180.97295851902641</v>
      </c>
      <c r="Y244" s="34">
        <v>49.998971546109019</v>
      </c>
      <c r="Z244" s="90">
        <v>296.21007884813167</v>
      </c>
      <c r="AA244" s="91">
        <v>791.47720260541655</v>
      </c>
      <c r="AB244" s="90">
        <v>139.8368348493041</v>
      </c>
      <c r="AC244" s="91">
        <v>63.085259962256458</v>
      </c>
      <c r="AD244" s="90">
        <v>118.00071991772369</v>
      </c>
      <c r="AE244" s="91">
        <v>-7.9393212204319505</v>
      </c>
      <c r="AF244" s="96">
        <v>0.91757411984129078</v>
      </c>
      <c r="AG244" s="97">
        <v>0.7773142330673225</v>
      </c>
      <c r="AH244" s="90">
        <v>259.11066163866991</v>
      </c>
      <c r="AI244" s="91">
        <v>542.21220431950633</v>
      </c>
      <c r="AJ244" s="90">
        <v>13.187700801581503</v>
      </c>
      <c r="AK244" s="91">
        <v>18.129016897785217</v>
      </c>
      <c r="AL244" s="106">
        <v>3624.5786767226605</v>
      </c>
      <c r="AM244" s="107">
        <v>5219.5279396640381</v>
      </c>
      <c r="AN244" s="106">
        <v>4419.7624271511831</v>
      </c>
      <c r="AO244" s="107">
        <v>49771.644429208092</v>
      </c>
      <c r="AP244" s="106">
        <v>67.158039081247864</v>
      </c>
      <c r="AQ244" s="107">
        <v>0</v>
      </c>
      <c r="AR244" s="122">
        <v>48.305925124781822</v>
      </c>
      <c r="AS244" s="115">
        <v>28.688668071955842</v>
      </c>
      <c r="AT244" s="114">
        <v>62.600207479447256</v>
      </c>
      <c r="AU244" s="115">
        <v>64.77653555600385</v>
      </c>
      <c r="AV244" s="106">
        <v>1707.401559821735</v>
      </c>
      <c r="AW244" s="107">
        <v>167.22488858416182</v>
      </c>
      <c r="AX244" s="151"/>
      <c r="AZ244"/>
      <c r="BA244"/>
      <c r="BB244" s="240"/>
    </row>
    <row r="245" spans="1:54" ht="15.6" customHeight="1" x14ac:dyDescent="0.2">
      <c r="A245" s="1">
        <v>739</v>
      </c>
      <c r="B245" s="38" t="s">
        <v>280</v>
      </c>
      <c r="C245" s="146">
        <v>3256</v>
      </c>
      <c r="D245" s="160">
        <v>21.499999999999996</v>
      </c>
      <c r="E245" s="35">
        <v>1076.9262684275184</v>
      </c>
      <c r="F245" s="34">
        <v>7854.041385135135</v>
      </c>
      <c r="G245" s="35">
        <v>8873.5580896805895</v>
      </c>
      <c r="H245" s="34">
        <v>15661.092171375922</v>
      </c>
      <c r="I245" s="35">
        <v>12.136352267529734</v>
      </c>
      <c r="J245" s="34">
        <v>50.150023377616769</v>
      </c>
      <c r="K245" s="35">
        <v>-7795.3179760442254</v>
      </c>
      <c r="L245" s="34">
        <v>-7792.218578009828</v>
      </c>
      <c r="M245" s="123">
        <v>4036.5879238329235</v>
      </c>
      <c r="N245" s="35">
        <v>4264.5598894348896</v>
      </c>
      <c r="O245" s="34">
        <v>4363.5970792383296</v>
      </c>
      <c r="P245" s="35">
        <v>8301.147813267813</v>
      </c>
      <c r="Q245" s="34">
        <v>8400.1850030712521</v>
      </c>
      <c r="R245" s="130">
        <v>499.71527027027025</v>
      </c>
      <c r="S245" s="34">
        <v>594.25885135135138</v>
      </c>
      <c r="T245" s="35">
        <v>315.42245393120396</v>
      </c>
      <c r="U245" s="34">
        <v>483.34856265356262</v>
      </c>
      <c r="V245" s="35">
        <v>158.42729775327345</v>
      </c>
      <c r="W245" s="34">
        <v>122.94623327085034</v>
      </c>
      <c r="X245" s="35">
        <v>184.29281633906635</v>
      </c>
      <c r="Y245" s="34">
        <v>110.9102886977887</v>
      </c>
      <c r="Z245" s="90">
        <v>318.99102579852581</v>
      </c>
      <c r="AA245" s="91">
        <v>404.787285012285</v>
      </c>
      <c r="AB245" s="90">
        <v>156.65496200695299</v>
      </c>
      <c r="AC245" s="91">
        <v>146.80768723585675</v>
      </c>
      <c r="AD245" s="90">
        <v>-25.361323710073709</v>
      </c>
      <c r="AE245" s="91">
        <v>134.82196560196562</v>
      </c>
      <c r="AF245" s="96">
        <v>2.6378159666541139</v>
      </c>
      <c r="AG245" s="97">
        <v>1.8140354389290994</v>
      </c>
      <c r="AH245" s="90">
        <v>1590.2540878378377</v>
      </c>
      <c r="AI245" s="91">
        <v>2192.3266492628995</v>
      </c>
      <c r="AJ245" s="90">
        <v>61.677973943170834</v>
      </c>
      <c r="AK245" s="91">
        <v>48.79209802983884</v>
      </c>
      <c r="AL245" s="106">
        <v>1438.6949754299753</v>
      </c>
      <c r="AM245" s="107">
        <v>2535.1774815724816</v>
      </c>
      <c r="AN245" s="106">
        <v>1445.8556019656019</v>
      </c>
      <c r="AO245" s="107">
        <v>3278.9026044226043</v>
      </c>
      <c r="AP245" s="106">
        <v>319.72123464373465</v>
      </c>
      <c r="AQ245" s="107">
        <v>171.44143120393122</v>
      </c>
      <c r="AR245" s="122">
        <v>69.366008120798256</v>
      </c>
      <c r="AS245" s="115">
        <v>54.541494959135697</v>
      </c>
      <c r="AT245" s="114">
        <v>25.09063657819673</v>
      </c>
      <c r="AU245" s="115">
        <v>27.189012469036705</v>
      </c>
      <c r="AV245" s="106">
        <v>2532.0091001228498</v>
      </c>
      <c r="AW245" s="107">
        <v>2430.4047174447178</v>
      </c>
      <c r="AX245" s="151"/>
      <c r="AZ245"/>
      <c r="BA245"/>
      <c r="BB245"/>
    </row>
    <row r="246" spans="1:54" ht="15.6" customHeight="1" x14ac:dyDescent="0.2">
      <c r="A246" s="1">
        <v>740</v>
      </c>
      <c r="B246" s="38" t="s">
        <v>281</v>
      </c>
      <c r="C246" s="146">
        <v>32085</v>
      </c>
      <c r="D246" s="160">
        <v>22</v>
      </c>
      <c r="E246" s="35">
        <v>808.86904597163789</v>
      </c>
      <c r="F246" s="34">
        <v>2954.418507402213</v>
      </c>
      <c r="G246" s="35">
        <v>7980.5548863955119</v>
      </c>
      <c r="H246" s="34">
        <v>10133.1227333645</v>
      </c>
      <c r="I246" s="35">
        <v>10.135498815383382</v>
      </c>
      <c r="J246" s="34">
        <v>29.156051743797022</v>
      </c>
      <c r="K246" s="35">
        <v>-7171.6858404238737</v>
      </c>
      <c r="L246" s="34">
        <v>-7178.7042259622876</v>
      </c>
      <c r="M246" s="123">
        <v>4576.4224369643134</v>
      </c>
      <c r="N246" s="35">
        <v>3057.2123110487769</v>
      </c>
      <c r="O246" s="34">
        <v>3486.8825307776219</v>
      </c>
      <c r="P246" s="35">
        <v>7633.6347480130898</v>
      </c>
      <c r="Q246" s="34">
        <v>8021.3282935951383</v>
      </c>
      <c r="R246" s="130">
        <v>489.63698862396757</v>
      </c>
      <c r="S246" s="34">
        <v>838.82161103319311</v>
      </c>
      <c r="T246" s="35">
        <v>341.38369456132148</v>
      </c>
      <c r="U246" s="34">
        <v>598.99732616487461</v>
      </c>
      <c r="V246" s="35">
        <v>143.42717479271519</v>
      </c>
      <c r="W246" s="34">
        <v>140.03762193794947</v>
      </c>
      <c r="X246" s="35">
        <v>174.87238834346269</v>
      </c>
      <c r="Y246" s="34">
        <v>284.38066354994544</v>
      </c>
      <c r="Z246" s="90">
        <v>795.43364220040519</v>
      </c>
      <c r="AA246" s="91">
        <v>1157.6175524388343</v>
      </c>
      <c r="AB246" s="90">
        <v>61.555981875431684</v>
      </c>
      <c r="AC246" s="91">
        <v>72.461030783956986</v>
      </c>
      <c r="AD246" s="90">
        <v>-250.73627333645007</v>
      </c>
      <c r="AE246" s="91">
        <v>-256.83315349851955</v>
      </c>
      <c r="AF246" s="96">
        <v>1.3075806133604098</v>
      </c>
      <c r="AG246" s="97">
        <v>1.1805298407716363</v>
      </c>
      <c r="AH246" s="90">
        <v>215.75316191366682</v>
      </c>
      <c r="AI246" s="91">
        <v>737.05389652485587</v>
      </c>
      <c r="AJ246" s="90">
        <v>8.7601108111643118</v>
      </c>
      <c r="AK246" s="91">
        <v>21.614442427600626</v>
      </c>
      <c r="AL246" s="106">
        <v>2973.1377590774505</v>
      </c>
      <c r="AM246" s="107">
        <v>5631.3180508025553</v>
      </c>
      <c r="AN246" s="106">
        <v>3449.3953249181859</v>
      </c>
      <c r="AO246" s="107">
        <v>6721.6613888109705</v>
      </c>
      <c r="AP246" s="106">
        <v>210.43104971170331</v>
      </c>
      <c r="AQ246" s="107">
        <v>30.883409381330839</v>
      </c>
      <c r="AR246" s="122">
        <v>56.927402933294914</v>
      </c>
      <c r="AS246" s="115">
        <v>43.935157474054435</v>
      </c>
      <c r="AT246" s="114">
        <v>47.632629613050788</v>
      </c>
      <c r="AU246" s="115">
        <v>65.241863883123358</v>
      </c>
      <c r="AV246" s="106">
        <v>893.23294031478883</v>
      </c>
      <c r="AW246" s="107">
        <v>994.41713604488064</v>
      </c>
      <c r="AX246" s="151"/>
      <c r="AZ246"/>
      <c r="BA246"/>
      <c r="BB246"/>
    </row>
    <row r="247" spans="1:54" ht="15.6" customHeight="1" x14ac:dyDescent="0.2">
      <c r="A247" s="1">
        <v>742</v>
      </c>
      <c r="B247" s="38" t="s">
        <v>282</v>
      </c>
      <c r="C247" s="146">
        <v>988</v>
      </c>
      <c r="D247" s="160">
        <v>21.75</v>
      </c>
      <c r="E247" s="35">
        <v>1534.5907287449393</v>
      </c>
      <c r="F247" s="34"/>
      <c r="G247" s="35">
        <v>10660.721467611336</v>
      </c>
      <c r="H247" s="34"/>
      <c r="I247" s="35">
        <v>14.394811208671252</v>
      </c>
      <c r="J247" s="34"/>
      <c r="K247" s="35">
        <v>-9126.1307388663972</v>
      </c>
      <c r="L247" s="34"/>
      <c r="M247" s="123">
        <v>5185.9639271255064</v>
      </c>
      <c r="N247" s="35">
        <v>4958.8168016194331</v>
      </c>
      <c r="O247" s="34"/>
      <c r="P247" s="35">
        <v>10144.78072874494</v>
      </c>
      <c r="Q247" s="34"/>
      <c r="R247" s="130">
        <v>1165.0528238866395</v>
      </c>
      <c r="S247" s="34"/>
      <c r="T247" s="35">
        <v>213.81093117408909</v>
      </c>
      <c r="U247" s="34"/>
      <c r="V247" s="35">
        <v>544.89862491550105</v>
      </c>
      <c r="W247" s="34"/>
      <c r="X247" s="35">
        <v>951.24189271255057</v>
      </c>
      <c r="Y247" s="34"/>
      <c r="Z247" s="90">
        <v>356.66364372469633</v>
      </c>
      <c r="AA247" s="91"/>
      <c r="AB247" s="90">
        <v>326.65309301497729</v>
      </c>
      <c r="AC247" s="91"/>
      <c r="AD247" s="90">
        <v>808.38918016194327</v>
      </c>
      <c r="AE247" s="91"/>
      <c r="AF247" s="96">
        <v>7.7831839577063135</v>
      </c>
      <c r="AG247" s="97"/>
      <c r="AH247" s="90">
        <v>2451.7403340080973</v>
      </c>
      <c r="AI247" s="91"/>
      <c r="AJ247" s="90">
        <v>79.697783117793662</v>
      </c>
      <c r="AK247" s="91"/>
      <c r="AL247" s="106">
        <v>1149.3360323886641</v>
      </c>
      <c r="AM247" s="107"/>
      <c r="AN247" s="106">
        <v>1149.3360323886641</v>
      </c>
      <c r="AO247" s="107"/>
      <c r="AP247" s="106">
        <v>92.408947368421053</v>
      </c>
      <c r="AQ247" s="107"/>
      <c r="AR247" s="122">
        <v>72.024659211449688</v>
      </c>
      <c r="AS247" s="115"/>
      <c r="AT247" s="114">
        <v>17.869348610161573</v>
      </c>
      <c r="AU247" s="115"/>
      <c r="AV247" s="106">
        <v>2902.6955668016194</v>
      </c>
      <c r="AW247" s="107"/>
      <c r="AX247" s="151"/>
      <c r="AZ247"/>
      <c r="BA247"/>
      <c r="BB247"/>
    </row>
    <row r="248" spans="1:54" ht="15.6" customHeight="1" x14ac:dyDescent="0.2">
      <c r="A248" s="1">
        <v>743</v>
      </c>
      <c r="B248" s="38" t="s">
        <v>31</v>
      </c>
      <c r="C248" s="146">
        <v>65323</v>
      </c>
      <c r="D248" s="160">
        <v>21</v>
      </c>
      <c r="E248" s="35">
        <v>1471.902290005052</v>
      </c>
      <c r="F248" s="34">
        <v>5035.8437677387747</v>
      </c>
      <c r="G248" s="35">
        <v>7541.0927729896048</v>
      </c>
      <c r="H248" s="34">
        <v>11138.676246038915</v>
      </c>
      <c r="I248" s="35">
        <v>19.518421723666556</v>
      </c>
      <c r="J248" s="34">
        <v>45.210433057784577</v>
      </c>
      <c r="K248" s="35">
        <v>-6069.1904829845544</v>
      </c>
      <c r="L248" s="34">
        <v>-6085.1461988885994</v>
      </c>
      <c r="M248" s="123">
        <v>4688.5826630742622</v>
      </c>
      <c r="N248" s="35">
        <v>1893.1480948517367</v>
      </c>
      <c r="O248" s="34">
        <v>2691.8700834315632</v>
      </c>
      <c r="P248" s="35">
        <v>6581.7307579259987</v>
      </c>
      <c r="Q248" s="34">
        <v>7380.4527465058245</v>
      </c>
      <c r="R248" s="130">
        <v>635.79995468671063</v>
      </c>
      <c r="S248" s="34">
        <v>1153.2086947935643</v>
      </c>
      <c r="T248" s="35">
        <v>386.22736738974021</v>
      </c>
      <c r="U248" s="34">
        <v>945.60416805719274</v>
      </c>
      <c r="V248" s="35">
        <v>164.61804842667397</v>
      </c>
      <c r="W248" s="34">
        <v>121.95469666371173</v>
      </c>
      <c r="X248" s="35">
        <v>249.57258729697043</v>
      </c>
      <c r="Y248" s="34">
        <v>207.60452673637158</v>
      </c>
      <c r="Z248" s="90">
        <v>571.49650261010663</v>
      </c>
      <c r="AA248" s="91">
        <v>1877.6897564410699</v>
      </c>
      <c r="AB248" s="90">
        <v>111.25176650826747</v>
      </c>
      <c r="AC248" s="91">
        <v>61.416359696147538</v>
      </c>
      <c r="AD248" s="90">
        <v>148.54100041333066</v>
      </c>
      <c r="AE248" s="91">
        <v>939.05964484178617</v>
      </c>
      <c r="AF248" s="96">
        <v>1.0224329040959848</v>
      </c>
      <c r="AG248" s="97">
        <v>0.9905334913134336</v>
      </c>
      <c r="AH248" s="90">
        <v>115.57662033280775</v>
      </c>
      <c r="AI248" s="91">
        <v>1595.6201786507052</v>
      </c>
      <c r="AJ248" s="90">
        <v>4.8638607518020294</v>
      </c>
      <c r="AK248" s="91">
        <v>41.263373867555416</v>
      </c>
      <c r="AL248" s="106">
        <v>4969.0349340967196</v>
      </c>
      <c r="AM248" s="107">
        <v>9320.2230332348499</v>
      </c>
      <c r="AN248" s="106">
        <v>4969.0349340967196</v>
      </c>
      <c r="AO248" s="107">
        <v>9320.2230332348499</v>
      </c>
      <c r="AP248" s="106">
        <v>1508.9169320147575</v>
      </c>
      <c r="AQ248" s="107">
        <v>3.1724446213431716</v>
      </c>
      <c r="AR248" s="122">
        <v>38.578836443178972</v>
      </c>
      <c r="AS248" s="115">
        <v>32.152007875089851</v>
      </c>
      <c r="AT248" s="114">
        <v>75.599336123320029</v>
      </c>
      <c r="AU248" s="115">
        <v>97.522689898483364</v>
      </c>
      <c r="AV248" s="106">
        <v>525.03145507707859</v>
      </c>
      <c r="AW248" s="107">
        <v>1762.7235915374372</v>
      </c>
      <c r="AX248" s="151"/>
      <c r="AZ248"/>
      <c r="BA248"/>
      <c r="BB248"/>
    </row>
    <row r="249" spans="1:54" ht="15.6" customHeight="1" x14ac:dyDescent="0.2">
      <c r="A249" s="1">
        <v>746</v>
      </c>
      <c r="B249" s="38" t="s">
        <v>283</v>
      </c>
      <c r="C249" s="146">
        <v>4735</v>
      </c>
      <c r="D249" s="160">
        <v>21.75</v>
      </c>
      <c r="E249" s="35">
        <v>790.02701372756076</v>
      </c>
      <c r="F249" s="34">
        <v>8528.1914530095037</v>
      </c>
      <c r="G249" s="35">
        <v>8345.2395184794077</v>
      </c>
      <c r="H249" s="34">
        <v>16421.154443505809</v>
      </c>
      <c r="I249" s="35">
        <v>9.4667985499775344</v>
      </c>
      <c r="J249" s="34">
        <v>51.934177236742386</v>
      </c>
      <c r="K249" s="35">
        <v>-7555.2125047518484</v>
      </c>
      <c r="L249" s="34">
        <v>-7830.6247961985209</v>
      </c>
      <c r="M249" s="123">
        <v>4087.5651805702214</v>
      </c>
      <c r="N249" s="35">
        <v>4445.95121436114</v>
      </c>
      <c r="O249" s="34">
        <v>4862.2108975712781</v>
      </c>
      <c r="P249" s="35">
        <v>8533.516394931361</v>
      </c>
      <c r="Q249" s="34">
        <v>8933.7678204857457</v>
      </c>
      <c r="R249" s="130">
        <v>983.09443083421331</v>
      </c>
      <c r="S249" s="34">
        <v>1089.4245258711721</v>
      </c>
      <c r="T249" s="35">
        <v>286.38699260823654</v>
      </c>
      <c r="U249" s="34">
        <v>659.45496726504757</v>
      </c>
      <c r="V249" s="35">
        <v>343.27481911129905</v>
      </c>
      <c r="W249" s="34">
        <v>165.20074606296984</v>
      </c>
      <c r="X249" s="35">
        <v>696.70743822597683</v>
      </c>
      <c r="Y249" s="34">
        <v>430.22253643083423</v>
      </c>
      <c r="Z249" s="90">
        <v>569.05497148891232</v>
      </c>
      <c r="AA249" s="91">
        <v>1224.2782111932418</v>
      </c>
      <c r="AB249" s="90">
        <v>172.75913226133167</v>
      </c>
      <c r="AC249" s="91">
        <v>88.985045711902799</v>
      </c>
      <c r="AD249" s="90">
        <v>414.03945934530094</v>
      </c>
      <c r="AE249" s="91">
        <v>-114.00302006335798</v>
      </c>
      <c r="AF249" s="96">
        <v>2.709230406398579</v>
      </c>
      <c r="AG249" s="97">
        <v>1.3403748625631191</v>
      </c>
      <c r="AH249" s="90">
        <v>1203.7694213305174</v>
      </c>
      <c r="AI249" s="91">
        <v>2353.3982787750792</v>
      </c>
      <c r="AJ249" s="90">
        <v>47.276364163513833</v>
      </c>
      <c r="AK249" s="91">
        <v>47.155183884376363</v>
      </c>
      <c r="AL249" s="106">
        <v>2873.7778247096094</v>
      </c>
      <c r="AM249" s="107">
        <v>6464.5344477296721</v>
      </c>
      <c r="AN249" s="106">
        <v>3893.4682154171069</v>
      </c>
      <c r="AO249" s="107">
        <v>7696.2886187961985</v>
      </c>
      <c r="AP249" s="106">
        <v>659.8565575501583</v>
      </c>
      <c r="AQ249" s="107">
        <v>90.618895459345296</v>
      </c>
      <c r="AR249" s="122">
        <v>54.303116791558992</v>
      </c>
      <c r="AS249" s="115">
        <v>34.874316111252327</v>
      </c>
      <c r="AT249" s="114">
        <v>39.729112045015526</v>
      </c>
      <c r="AU249" s="115">
        <v>52.310423049767095</v>
      </c>
      <c r="AV249" s="106">
        <v>2321.688156282999</v>
      </c>
      <c r="AW249" s="107">
        <v>2317.3670031678985</v>
      </c>
      <c r="AX249" s="151"/>
      <c r="AZ249"/>
      <c r="BA249"/>
      <c r="BB249" s="240"/>
    </row>
    <row r="250" spans="1:54" ht="15.6" customHeight="1" x14ac:dyDescent="0.2">
      <c r="A250" s="1">
        <v>747</v>
      </c>
      <c r="B250" s="38" t="s">
        <v>284</v>
      </c>
      <c r="C250" s="146">
        <v>1308</v>
      </c>
      <c r="D250" s="160">
        <v>22</v>
      </c>
      <c r="E250" s="35">
        <v>1106.9317966360857</v>
      </c>
      <c r="F250" s="34">
        <v>7547.1371406727831</v>
      </c>
      <c r="G250" s="35">
        <v>8987.4254510703358</v>
      </c>
      <c r="H250" s="34">
        <v>15325.583264525994</v>
      </c>
      <c r="I250" s="35">
        <v>12.316450385735974</v>
      </c>
      <c r="J250" s="34">
        <v>49.245350146914681</v>
      </c>
      <c r="K250" s="35">
        <v>-7880.4936544342499</v>
      </c>
      <c r="L250" s="34">
        <v>-7778.4461238532103</v>
      </c>
      <c r="M250" s="123">
        <v>4040.8791819571861</v>
      </c>
      <c r="N250" s="35">
        <v>4438.0825688073392</v>
      </c>
      <c r="O250" s="34">
        <v>4438.0825688073392</v>
      </c>
      <c r="P250" s="35">
        <v>8478.9617507645253</v>
      </c>
      <c r="Q250" s="34">
        <v>8478.9617507645253</v>
      </c>
      <c r="R250" s="130">
        <v>595.02929663608563</v>
      </c>
      <c r="S250" s="34">
        <v>688.77155198776757</v>
      </c>
      <c r="T250" s="35">
        <v>388.10881498470951</v>
      </c>
      <c r="U250" s="34">
        <v>486.22201834862386</v>
      </c>
      <c r="V250" s="35">
        <v>153.31506878026676</v>
      </c>
      <c r="W250" s="34">
        <v>141.65782831618179</v>
      </c>
      <c r="X250" s="35">
        <v>206.92048165137615</v>
      </c>
      <c r="Y250" s="34">
        <v>202.5495336391437</v>
      </c>
      <c r="Z250" s="90">
        <v>731.08471712538233</v>
      </c>
      <c r="AA250" s="91">
        <v>983.85069571865438</v>
      </c>
      <c r="AB250" s="90">
        <v>81.389924135705471</v>
      </c>
      <c r="AC250" s="91">
        <v>70.007731354466742</v>
      </c>
      <c r="AD250" s="90">
        <v>0.43393730886850157</v>
      </c>
      <c r="AE250" s="91">
        <v>-291.87008409785932</v>
      </c>
      <c r="AF250" s="96">
        <v>276975.49110320286</v>
      </c>
      <c r="AG250" s="97">
        <v>9.8445364543583072</v>
      </c>
      <c r="AH250" s="90">
        <v>3107.1528899082568</v>
      </c>
      <c r="AI250" s="91">
        <v>3657.9684556574925</v>
      </c>
      <c r="AJ250" s="90">
        <v>116.36207638270142</v>
      </c>
      <c r="AK250" s="91">
        <v>81.390562622279006</v>
      </c>
      <c r="AL250" s="106">
        <v>0</v>
      </c>
      <c r="AM250" s="107">
        <v>538.29421253822625</v>
      </c>
      <c r="AN250" s="106">
        <v>7.5522629969418968</v>
      </c>
      <c r="AO250" s="107">
        <v>1255.7158256880732</v>
      </c>
      <c r="AP250" s="106">
        <v>0</v>
      </c>
      <c r="AQ250" s="107">
        <v>0</v>
      </c>
      <c r="AR250" s="122">
        <v>86.611743066576054</v>
      </c>
      <c r="AS250" s="115">
        <v>73.863982311523017</v>
      </c>
      <c r="AT250" s="114">
        <v>14.934975058071366</v>
      </c>
      <c r="AU250" s="115">
        <v>20.064586305174643</v>
      </c>
      <c r="AV250" s="106">
        <v>3953.3760626911317</v>
      </c>
      <c r="AW250" s="107">
        <v>3989.3263226299696</v>
      </c>
      <c r="AX250" s="151"/>
      <c r="AZ250"/>
      <c r="BA250"/>
      <c r="BB250"/>
    </row>
    <row r="251" spans="1:54" ht="15.6" customHeight="1" x14ac:dyDescent="0.2">
      <c r="A251" s="1">
        <v>748</v>
      </c>
      <c r="B251" s="39" t="s">
        <v>285</v>
      </c>
      <c r="C251" s="146">
        <v>4897</v>
      </c>
      <c r="D251" s="160">
        <v>22</v>
      </c>
      <c r="E251" s="35">
        <v>859.11937716969567</v>
      </c>
      <c r="F251" s="34">
        <v>8625.893404124974</v>
      </c>
      <c r="G251" s="35">
        <v>8195.5232795589145</v>
      </c>
      <c r="H251" s="34">
        <v>15852.154380232796</v>
      </c>
      <c r="I251" s="35">
        <v>10.482788564733768</v>
      </c>
      <c r="J251" s="34">
        <v>54.414644200546192</v>
      </c>
      <c r="K251" s="35">
        <v>-7336.4039023892174</v>
      </c>
      <c r="L251" s="34">
        <v>-7238.7175821931796</v>
      </c>
      <c r="M251" s="123">
        <v>3865.2484133142743</v>
      </c>
      <c r="N251" s="35">
        <v>4083.3367367776191</v>
      </c>
      <c r="O251" s="34">
        <v>4383.5001021033286</v>
      </c>
      <c r="P251" s="35">
        <v>7948.5851500918934</v>
      </c>
      <c r="Q251" s="34">
        <v>8248.723708392894</v>
      </c>
      <c r="R251" s="130">
        <v>637.2735531958341</v>
      </c>
      <c r="S251" s="34">
        <v>1039.2076781703083</v>
      </c>
      <c r="T251" s="35">
        <v>177.13369818256075</v>
      </c>
      <c r="U251" s="34">
        <v>661.01694915254234</v>
      </c>
      <c r="V251" s="35">
        <v>359.76980085349754</v>
      </c>
      <c r="W251" s="34">
        <v>157.21346926166206</v>
      </c>
      <c r="X251" s="35">
        <v>460.13985501327346</v>
      </c>
      <c r="Y251" s="34">
        <v>378.19072901776599</v>
      </c>
      <c r="Z251" s="90">
        <v>722.07573003879929</v>
      </c>
      <c r="AA251" s="91">
        <v>1824.1780682050235</v>
      </c>
      <c r="AB251" s="90">
        <v>88.255777986277366</v>
      </c>
      <c r="AC251" s="91">
        <v>56.968543602373224</v>
      </c>
      <c r="AD251" s="90">
        <v>-95.596744945885234</v>
      </c>
      <c r="AE251" s="91">
        <v>-757.60669797835408</v>
      </c>
      <c r="AF251" s="96">
        <v>3.2285793986750222</v>
      </c>
      <c r="AG251" s="97">
        <v>1.6729977208205047</v>
      </c>
      <c r="AH251" s="90">
        <v>927.98448029405756</v>
      </c>
      <c r="AI251" s="91">
        <v>1560.7514804982643</v>
      </c>
      <c r="AJ251" s="90">
        <v>37.771499266687222</v>
      </c>
      <c r="AK251" s="91">
        <v>32.088327313717826</v>
      </c>
      <c r="AL251" s="106">
        <v>1499.3556973657342</v>
      </c>
      <c r="AM251" s="107">
        <v>4876.659179089238</v>
      </c>
      <c r="AN251" s="106">
        <v>1511.4057279967326</v>
      </c>
      <c r="AO251" s="107">
        <v>4888.7092097202367</v>
      </c>
      <c r="AP251" s="106">
        <v>328.5633877884419</v>
      </c>
      <c r="AQ251" s="107">
        <v>5.1051664284255667</v>
      </c>
      <c r="AR251" s="122">
        <v>70.465939967255323</v>
      </c>
      <c r="AS251" s="115">
        <v>46.687426334705997</v>
      </c>
      <c r="AT251" s="114">
        <v>26.910201448146562</v>
      </c>
      <c r="AU251" s="115">
        <v>43.454952501966481</v>
      </c>
      <c r="AV251" s="106">
        <v>2109.5047437206454</v>
      </c>
      <c r="AW251" s="107">
        <v>3660.4043291811313</v>
      </c>
      <c r="AX251" s="151"/>
      <c r="AZ251"/>
      <c r="BA251"/>
      <c r="BB251"/>
    </row>
    <row r="252" spans="1:54" ht="15.6" customHeight="1" x14ac:dyDescent="0.2">
      <c r="A252" s="1">
        <v>791</v>
      </c>
      <c r="B252" s="38" t="s">
        <v>16</v>
      </c>
      <c r="C252" s="146">
        <v>5029</v>
      </c>
      <c r="D252" s="160">
        <v>21.75</v>
      </c>
      <c r="E252" s="35">
        <v>1907.9370630344006</v>
      </c>
      <c r="F252" s="34">
        <v>6970.6335255517997</v>
      </c>
      <c r="G252" s="35">
        <v>10010.7085344999</v>
      </c>
      <c r="H252" s="34">
        <v>15298.298468880494</v>
      </c>
      <c r="I252" s="35">
        <v>19.058961275908473</v>
      </c>
      <c r="J252" s="34">
        <v>45.564763556753249</v>
      </c>
      <c r="K252" s="35">
        <v>-8102.7714714654994</v>
      </c>
      <c r="L252" s="34">
        <v>-8350.6386955657181</v>
      </c>
      <c r="M252" s="123">
        <v>3497.544275203818</v>
      </c>
      <c r="N252" s="35">
        <v>4989.8208391330281</v>
      </c>
      <c r="O252" s="34">
        <v>5446.3434082322528</v>
      </c>
      <c r="P252" s="35">
        <v>8487.3651143368461</v>
      </c>
      <c r="Q252" s="34">
        <v>8931.9562537283746</v>
      </c>
      <c r="R252" s="130">
        <v>457.34975144163849</v>
      </c>
      <c r="S252" s="34">
        <v>608.34261284549609</v>
      </c>
      <c r="T252" s="35">
        <v>366.76951083714459</v>
      </c>
      <c r="U252" s="34">
        <v>807.03837741101609</v>
      </c>
      <c r="V252" s="35">
        <v>124.69677493032236</v>
      </c>
      <c r="W252" s="34">
        <v>75.379638673078077</v>
      </c>
      <c r="X252" s="35">
        <v>90.580240604493937</v>
      </c>
      <c r="Y252" s="34">
        <v>-198.69576456551999</v>
      </c>
      <c r="Z252" s="90">
        <v>344.25411811493336</v>
      </c>
      <c r="AA252" s="91">
        <v>1871.0964406442633</v>
      </c>
      <c r="AB252" s="90">
        <v>132.85236904237897</v>
      </c>
      <c r="AC252" s="91">
        <v>32.512627336089054</v>
      </c>
      <c r="AD252" s="90">
        <v>152.89238814873733</v>
      </c>
      <c r="AE252" s="91">
        <v>-1193.1584808112946</v>
      </c>
      <c r="AF252" s="96">
        <v>1.4576652877643754</v>
      </c>
      <c r="AG252" s="97">
        <v>0.5881837156637969</v>
      </c>
      <c r="AH252" s="90">
        <v>152.53230065619405</v>
      </c>
      <c r="AI252" s="91">
        <v>1093.5307218134817</v>
      </c>
      <c r="AJ252" s="90">
        <v>5.234694091953366</v>
      </c>
      <c r="AK252" s="91">
        <v>22.585537691214245</v>
      </c>
      <c r="AL252" s="106">
        <v>2466.4724597335453</v>
      </c>
      <c r="AM252" s="107">
        <v>8590.4235434480015</v>
      </c>
      <c r="AN252" s="106">
        <v>4188.6873871545031</v>
      </c>
      <c r="AO252" s="107">
        <v>27050.04489560549</v>
      </c>
      <c r="AP252" s="106">
        <v>383.30188506661364</v>
      </c>
      <c r="AQ252" s="107">
        <v>15.585006959634121</v>
      </c>
      <c r="AR252" s="122">
        <v>48.993418839821629</v>
      </c>
      <c r="AS252" s="115">
        <v>26.666603317778186</v>
      </c>
      <c r="AT252" s="114">
        <v>33.740782840369661</v>
      </c>
      <c r="AU252" s="115">
        <v>69.693383574917306</v>
      </c>
      <c r="AV252" s="106">
        <v>278.70104394511827</v>
      </c>
      <c r="AW252" s="107">
        <v>915.18890435474248</v>
      </c>
      <c r="AX252" s="151"/>
      <c r="AZ252"/>
      <c r="BA252"/>
      <c r="BB252"/>
    </row>
    <row r="253" spans="1:54" ht="15.6" customHeight="1" x14ac:dyDescent="0.2">
      <c r="A253" s="1">
        <v>749</v>
      </c>
      <c r="B253" s="39" t="s">
        <v>286</v>
      </c>
      <c r="C253" s="146">
        <v>21232</v>
      </c>
      <c r="D253" s="160">
        <v>22</v>
      </c>
      <c r="E253" s="35">
        <v>1110.6213446684251</v>
      </c>
      <c r="F253" s="34">
        <v>3587.6529083458927</v>
      </c>
      <c r="G253" s="35">
        <v>7744.5543618123593</v>
      </c>
      <c r="H253" s="34">
        <v>9974.6143495666929</v>
      </c>
      <c r="I253" s="35">
        <v>14.340674657082793</v>
      </c>
      <c r="J253" s="34">
        <v>35.967835774039173</v>
      </c>
      <c r="K253" s="35">
        <v>-6626.8304601544842</v>
      </c>
      <c r="L253" s="34">
        <v>-6379.8221086096455</v>
      </c>
      <c r="M253" s="123">
        <v>4715.2903744348159</v>
      </c>
      <c r="N253" s="35">
        <v>2064.3331292388848</v>
      </c>
      <c r="O253" s="34">
        <v>2130.3580529389601</v>
      </c>
      <c r="P253" s="35">
        <v>6779.6235036737007</v>
      </c>
      <c r="Q253" s="34">
        <v>6828.6861722871135</v>
      </c>
      <c r="R253" s="130">
        <v>205.0998963828184</v>
      </c>
      <c r="S253" s="34">
        <v>481.63397371891483</v>
      </c>
      <c r="T253" s="35">
        <v>317.43418048229086</v>
      </c>
      <c r="U253" s="34">
        <v>629.15087933308212</v>
      </c>
      <c r="V253" s="35">
        <v>64.611786054443954</v>
      </c>
      <c r="W253" s="34">
        <v>76.553016063406048</v>
      </c>
      <c r="X253" s="35">
        <v>-112.33428692539563</v>
      </c>
      <c r="Y253" s="34">
        <v>-147.36204643933686</v>
      </c>
      <c r="Z253" s="90">
        <v>227.48332705350415</v>
      </c>
      <c r="AA253" s="91">
        <v>783.70287726073855</v>
      </c>
      <c r="AB253" s="90">
        <v>90.160408254702034</v>
      </c>
      <c r="AC253" s="91">
        <v>61.456195669762081</v>
      </c>
      <c r="AD253" s="90">
        <v>-8.4063677467972866</v>
      </c>
      <c r="AE253" s="91">
        <v>-249.82016531650339</v>
      </c>
      <c r="AF253" s="96">
        <v>0.53728728179906615</v>
      </c>
      <c r="AG253" s="97">
        <v>0.56031920100603316</v>
      </c>
      <c r="AH253" s="90">
        <v>458.85107385079124</v>
      </c>
      <c r="AI253" s="91">
        <v>1182.8843613413717</v>
      </c>
      <c r="AJ253" s="90">
        <v>19.43862012477544</v>
      </c>
      <c r="AK253" s="91">
        <v>37.000914060420492</v>
      </c>
      <c r="AL253" s="106">
        <v>3172.0897866428031</v>
      </c>
      <c r="AM253" s="107">
        <v>7221.5098836661637</v>
      </c>
      <c r="AN253" s="106">
        <v>6806.4468891296156</v>
      </c>
      <c r="AO253" s="107">
        <v>11004.752394969857</v>
      </c>
      <c r="AP253" s="106">
        <v>1248.2270370195931</v>
      </c>
      <c r="AQ253" s="107">
        <v>1020.7400009419744</v>
      </c>
      <c r="AR253" s="122">
        <v>42.659173111772269</v>
      </c>
      <c r="AS253" s="115">
        <v>26.134859785384947</v>
      </c>
      <c r="AT253" s="114">
        <v>53.118705981696728</v>
      </c>
      <c r="AU253" s="115">
        <v>84.394032083077491</v>
      </c>
      <c r="AV253" s="106">
        <v>173.56680340994725</v>
      </c>
      <c r="AW253" s="107">
        <v>95.595809626978166</v>
      </c>
      <c r="AX253" s="151"/>
      <c r="AZ253"/>
      <c r="BA253"/>
      <c r="BB253"/>
    </row>
    <row r="254" spans="1:54" ht="15.6" customHeight="1" x14ac:dyDescent="0.2">
      <c r="A254" s="1">
        <v>751</v>
      </c>
      <c r="B254" s="38" t="s">
        <v>287</v>
      </c>
      <c r="C254" s="146">
        <v>2877</v>
      </c>
      <c r="D254" s="160">
        <v>22</v>
      </c>
      <c r="E254" s="35">
        <v>870.90951685783807</v>
      </c>
      <c r="F254" s="34">
        <v>8908.9672540841148</v>
      </c>
      <c r="G254" s="35">
        <v>8184.4002850191173</v>
      </c>
      <c r="H254" s="34">
        <v>15902.679523809524</v>
      </c>
      <c r="I254" s="35">
        <v>10.641091424279034</v>
      </c>
      <c r="J254" s="34">
        <v>56.021799601416802</v>
      </c>
      <c r="K254" s="35">
        <v>-7313.4907681612794</v>
      </c>
      <c r="L254" s="34">
        <v>-6993.7122697254081</v>
      </c>
      <c r="M254" s="123">
        <v>4788.5906465067774</v>
      </c>
      <c r="N254" s="35">
        <v>3480.2672923183873</v>
      </c>
      <c r="O254" s="34">
        <v>3480.2672923183873</v>
      </c>
      <c r="P254" s="35">
        <v>8268.8579388251655</v>
      </c>
      <c r="Q254" s="34">
        <v>8268.8579388251655</v>
      </c>
      <c r="R254" s="130">
        <v>944.05096976016694</v>
      </c>
      <c r="S254" s="34">
        <v>1259.1995342370526</v>
      </c>
      <c r="T254" s="35">
        <v>389.22071254779286</v>
      </c>
      <c r="U254" s="34">
        <v>555.22985053875561</v>
      </c>
      <c r="V254" s="35">
        <v>242.54900608462501</v>
      </c>
      <c r="W254" s="34">
        <v>226.78887545675269</v>
      </c>
      <c r="X254" s="35">
        <v>554.83025721237402</v>
      </c>
      <c r="Y254" s="34">
        <v>703.94212026416403</v>
      </c>
      <c r="Z254" s="90">
        <v>431.02199513381987</v>
      </c>
      <c r="AA254" s="91">
        <v>523.54079596802217</v>
      </c>
      <c r="AB254" s="90">
        <v>219.02617045495933</v>
      </c>
      <c r="AC254" s="91">
        <v>240.51602930174792</v>
      </c>
      <c r="AD254" s="90">
        <v>400.88067083767811</v>
      </c>
      <c r="AE254" s="91">
        <v>624.82986096628429</v>
      </c>
      <c r="AF254" s="96">
        <v>4.8746298964119612</v>
      </c>
      <c r="AG254" s="97">
        <v>3.8858801453103986</v>
      </c>
      <c r="AH254" s="90">
        <v>709.06510948905111</v>
      </c>
      <c r="AI254" s="91">
        <v>1544.1572088981577</v>
      </c>
      <c r="AJ254" s="90">
        <v>28.720572720868827</v>
      </c>
      <c r="AK254" s="91">
        <v>33.04156927538002</v>
      </c>
      <c r="AL254" s="106">
        <v>1464.0250260688217</v>
      </c>
      <c r="AM254" s="107">
        <v>2495.6474383037885</v>
      </c>
      <c r="AN254" s="106">
        <v>1464.0250260688217</v>
      </c>
      <c r="AO254" s="107">
        <v>2606.9777337504343</v>
      </c>
      <c r="AP254" s="106">
        <v>111.23640945429267</v>
      </c>
      <c r="AQ254" s="107">
        <v>0</v>
      </c>
      <c r="AR254" s="122">
        <v>66.260652188236591</v>
      </c>
      <c r="AS254" s="115">
        <v>44.290413415775234</v>
      </c>
      <c r="AT254" s="114">
        <v>22.163307987743401</v>
      </c>
      <c r="AU254" s="115">
        <v>28.018329637915055</v>
      </c>
      <c r="AV254" s="106">
        <v>1462.2516996871741</v>
      </c>
      <c r="AW254" s="107">
        <v>1190.9446750086895</v>
      </c>
      <c r="AX254" s="151"/>
      <c r="AZ254"/>
      <c r="BA254"/>
      <c r="BB254"/>
    </row>
    <row r="255" spans="1:54" ht="15.6" customHeight="1" x14ac:dyDescent="0.2">
      <c r="A255" s="1">
        <v>753</v>
      </c>
      <c r="B255" s="39" t="s">
        <v>288</v>
      </c>
      <c r="C255" s="146">
        <v>22320</v>
      </c>
      <c r="D255" s="160">
        <v>19.25</v>
      </c>
      <c r="E255" s="35">
        <v>1611.3256460573477</v>
      </c>
      <c r="F255" s="34">
        <v>4216.9487432795704</v>
      </c>
      <c r="G255" s="35">
        <v>6890.7052473118283</v>
      </c>
      <c r="H255" s="34">
        <v>9354.6020174731184</v>
      </c>
      <c r="I255" s="35">
        <v>23.384045438396182</v>
      </c>
      <c r="J255" s="34">
        <v>45.078868512020989</v>
      </c>
      <c r="K255" s="35">
        <v>-5279.314495519714</v>
      </c>
      <c r="L255" s="34">
        <v>-5140.5945183691756</v>
      </c>
      <c r="M255" s="123">
        <v>5475.0995268817205</v>
      </c>
      <c r="N255" s="35">
        <v>859.16518817204303</v>
      </c>
      <c r="O255" s="34">
        <v>859.16518817204303</v>
      </c>
      <c r="P255" s="35">
        <v>6334.2647150537632</v>
      </c>
      <c r="Q255" s="34">
        <v>6334.2647150537632</v>
      </c>
      <c r="R255" s="130">
        <v>1046.8994247311828</v>
      </c>
      <c r="S255" s="34">
        <v>1173.5523539426522</v>
      </c>
      <c r="T255" s="35">
        <v>463.19221102150539</v>
      </c>
      <c r="U255" s="34">
        <v>614.48989516129041</v>
      </c>
      <c r="V255" s="35">
        <v>226.01835691977485</v>
      </c>
      <c r="W255" s="34">
        <v>190.97992712062742</v>
      </c>
      <c r="X255" s="35">
        <v>592.00362813620075</v>
      </c>
      <c r="Y255" s="34">
        <v>567.35887320788538</v>
      </c>
      <c r="Z255" s="90">
        <v>791.42564023297484</v>
      </c>
      <c r="AA255" s="91">
        <v>1040.9182320788532</v>
      </c>
      <c r="AB255" s="90">
        <v>132.28020062920922</v>
      </c>
      <c r="AC255" s="91">
        <v>112.74203081244059</v>
      </c>
      <c r="AD255" s="90">
        <v>268.91807885304655</v>
      </c>
      <c r="AE255" s="91">
        <v>168.19031362007166</v>
      </c>
      <c r="AF255" s="96">
        <v>1.7182060649532076</v>
      </c>
      <c r="AG255" s="97">
        <v>1.6785707702125794</v>
      </c>
      <c r="AH255" s="90">
        <v>526.66623566308249</v>
      </c>
      <c r="AI255" s="91">
        <v>898.44416666666666</v>
      </c>
      <c r="AJ255" s="90">
        <v>23.031531882792454</v>
      </c>
      <c r="AK255" s="91">
        <v>29.55831711978859</v>
      </c>
      <c r="AL255" s="106">
        <v>4804.1570542114696</v>
      </c>
      <c r="AM255" s="107">
        <v>5518.4763566308247</v>
      </c>
      <c r="AN255" s="106">
        <v>5478.7219027777783</v>
      </c>
      <c r="AO255" s="107">
        <v>6530.9977939068094</v>
      </c>
      <c r="AP255" s="106">
        <v>4.2831093189964156E-2</v>
      </c>
      <c r="AQ255" s="107">
        <v>4.2831093189964156E-2</v>
      </c>
      <c r="AR255" s="122">
        <v>49.760256825112236</v>
      </c>
      <c r="AS255" s="115">
        <v>45.502683882478657</v>
      </c>
      <c r="AT255" s="114">
        <v>82.425173944651149</v>
      </c>
      <c r="AU255" s="115">
        <v>73.490600082072248</v>
      </c>
      <c r="AV255" s="106">
        <v>1668.5217060931898</v>
      </c>
      <c r="AW255" s="107">
        <v>3446.8767374551976</v>
      </c>
      <c r="AX255" s="151"/>
      <c r="AZ255"/>
      <c r="BA255"/>
      <c r="BB255"/>
    </row>
    <row r="256" spans="1:54" ht="15.6" customHeight="1" x14ac:dyDescent="0.2">
      <c r="A256" s="1">
        <v>755</v>
      </c>
      <c r="B256" s="38" t="s">
        <v>289</v>
      </c>
      <c r="C256" s="146">
        <v>6217</v>
      </c>
      <c r="D256" s="160">
        <v>21.25</v>
      </c>
      <c r="E256" s="35">
        <v>1625.4098294997586</v>
      </c>
      <c r="F256" s="34">
        <v>4464.4344249638089</v>
      </c>
      <c r="G256" s="35">
        <v>7355.7729306739593</v>
      </c>
      <c r="H256" s="34">
        <v>10000.439062248674</v>
      </c>
      <c r="I256" s="35">
        <v>22.09706369158997</v>
      </c>
      <c r="J256" s="34">
        <v>44.64238417108006</v>
      </c>
      <c r="K256" s="35">
        <v>-5688.383060961879</v>
      </c>
      <c r="L256" s="34">
        <v>-5538.7318465497829</v>
      </c>
      <c r="M256" s="123">
        <v>5411.912975711758</v>
      </c>
      <c r="N256" s="35">
        <v>1060.4301109860062</v>
      </c>
      <c r="O256" s="34">
        <v>1060.4301109860062</v>
      </c>
      <c r="P256" s="35">
        <v>6472.3430866977642</v>
      </c>
      <c r="Q256" s="34">
        <v>6472.3430866977642</v>
      </c>
      <c r="R256" s="130">
        <v>771.86446356763713</v>
      </c>
      <c r="S256" s="34">
        <v>913.40676049541582</v>
      </c>
      <c r="T256" s="35">
        <v>660.98123210551705</v>
      </c>
      <c r="U256" s="34">
        <v>756.39398745375581</v>
      </c>
      <c r="V256" s="35">
        <v>116.77554914969492</v>
      </c>
      <c r="W256" s="34">
        <v>120.75806730963198</v>
      </c>
      <c r="X256" s="35">
        <v>110.88323146211999</v>
      </c>
      <c r="Y256" s="34">
        <v>157.01277304165998</v>
      </c>
      <c r="Z256" s="90">
        <v>1085.7396252211677</v>
      </c>
      <c r="AA256" s="91">
        <v>1290.0867540614443</v>
      </c>
      <c r="AB256" s="90">
        <v>71.091120342080771</v>
      </c>
      <c r="AC256" s="91">
        <v>70.801964102013557</v>
      </c>
      <c r="AD256" s="90">
        <v>-306.51547530963489</v>
      </c>
      <c r="AE256" s="91">
        <v>-358.94761943059353</v>
      </c>
      <c r="AF256" s="96">
        <v>1.7876033000371077</v>
      </c>
      <c r="AG256" s="97">
        <v>1.7555671260269281</v>
      </c>
      <c r="AH256" s="90">
        <v>51.696171787035546</v>
      </c>
      <c r="AI256" s="91">
        <v>287.29330223580507</v>
      </c>
      <c r="AJ256" s="90">
        <v>2.0648046267858846</v>
      </c>
      <c r="AK256" s="91">
        <v>8.6919016283079902</v>
      </c>
      <c r="AL256" s="106">
        <v>3361.4648640823548</v>
      </c>
      <c r="AM256" s="107">
        <v>4065.4265610423031</v>
      </c>
      <c r="AN256" s="106">
        <v>3382.9128615087661</v>
      </c>
      <c r="AO256" s="107">
        <v>4409.7813800868589</v>
      </c>
      <c r="AP256" s="106">
        <v>0</v>
      </c>
      <c r="AQ256" s="107">
        <v>0</v>
      </c>
      <c r="AR256" s="122">
        <v>34.193931855449264</v>
      </c>
      <c r="AS256" s="115">
        <v>30.726314183451052</v>
      </c>
      <c r="AT256" s="114">
        <v>57.134382491248189</v>
      </c>
      <c r="AU256" s="115">
        <v>53.713858543816691</v>
      </c>
      <c r="AV256" s="106">
        <v>908.86588225832384</v>
      </c>
      <c r="AW256" s="107">
        <v>964.98923918288563</v>
      </c>
      <c r="AX256" s="151"/>
      <c r="AZ256"/>
      <c r="BA256"/>
      <c r="BB256"/>
    </row>
    <row r="257" spans="1:54" ht="15.6" customHeight="1" x14ac:dyDescent="0.2">
      <c r="A257" s="1">
        <v>758</v>
      </c>
      <c r="B257" s="38" t="s">
        <v>290</v>
      </c>
      <c r="C257" s="146">
        <v>8134</v>
      </c>
      <c r="D257" s="160">
        <v>21</v>
      </c>
      <c r="E257" s="35">
        <v>1648.9813744775017</v>
      </c>
      <c r="F257" s="34">
        <v>6500.1770850749936</v>
      </c>
      <c r="G257" s="35">
        <v>9493.5864998770594</v>
      </c>
      <c r="H257" s="34">
        <v>13562.631933857881</v>
      </c>
      <c r="I257" s="35">
        <v>17.369424869082469</v>
      </c>
      <c r="J257" s="34">
        <v>47.927106750186816</v>
      </c>
      <c r="K257" s="35">
        <v>-7844.6051253995574</v>
      </c>
      <c r="L257" s="34">
        <v>-6920.3327010081139</v>
      </c>
      <c r="M257" s="123">
        <v>5344.1187423162037</v>
      </c>
      <c r="N257" s="35">
        <v>3354.2493238259158</v>
      </c>
      <c r="O257" s="34">
        <v>3828.5794012785841</v>
      </c>
      <c r="P257" s="35">
        <v>8698.3680661421186</v>
      </c>
      <c r="Q257" s="34">
        <v>9153.8810978608308</v>
      </c>
      <c r="R257" s="130">
        <v>1189.80615564298</v>
      </c>
      <c r="S257" s="34">
        <v>2135.0103958691907</v>
      </c>
      <c r="T257" s="35">
        <v>471.52966314236534</v>
      </c>
      <c r="U257" s="34">
        <v>811.73895008605848</v>
      </c>
      <c r="V257" s="35">
        <v>252.32226241330591</v>
      </c>
      <c r="W257" s="34">
        <v>263.01687206741065</v>
      </c>
      <c r="X257" s="35">
        <v>718.24465084829114</v>
      </c>
      <c r="Y257" s="34">
        <v>1326.5808396852717</v>
      </c>
      <c r="Z257" s="90">
        <v>525.08196951069579</v>
      </c>
      <c r="AA257" s="91">
        <v>1251.0415687238751</v>
      </c>
      <c r="AB257" s="90">
        <v>226.59436520962925</v>
      </c>
      <c r="AC257" s="91">
        <v>170.65862951676399</v>
      </c>
      <c r="AD257" s="90">
        <v>642.34431276124906</v>
      </c>
      <c r="AE257" s="91">
        <v>823.81593803786575</v>
      </c>
      <c r="AF257" s="96">
        <v>2.9125762594721292</v>
      </c>
      <c r="AG257" s="97">
        <v>2.4748089778941624</v>
      </c>
      <c r="AH257" s="90">
        <v>1211.389029997541</v>
      </c>
      <c r="AI257" s="91">
        <v>2830.6353737398572</v>
      </c>
      <c r="AJ257" s="90">
        <v>41.72684238393672</v>
      </c>
      <c r="AK257" s="91">
        <v>65.109333370805459</v>
      </c>
      <c r="AL257" s="106">
        <v>3059.0338492746496</v>
      </c>
      <c r="AM257" s="107">
        <v>6534.5167371526923</v>
      </c>
      <c r="AN257" s="106">
        <v>6553.9679530366366</v>
      </c>
      <c r="AO257" s="107">
        <v>10244.418138677158</v>
      </c>
      <c r="AP257" s="106">
        <v>926.72584460290136</v>
      </c>
      <c r="AQ257" s="107">
        <v>129.62496926481435</v>
      </c>
      <c r="AR257" s="122">
        <v>56.484063107182635</v>
      </c>
      <c r="AS257" s="115">
        <v>52.549288612637135</v>
      </c>
      <c r="AT257" s="114">
        <v>41.653201702997684</v>
      </c>
      <c r="AU257" s="115">
        <v>59.248911956835627</v>
      </c>
      <c r="AV257" s="106">
        <v>1506.2366707646911</v>
      </c>
      <c r="AW257" s="107">
        <v>6111.542954266044</v>
      </c>
      <c r="AX257" s="151"/>
      <c r="AZ257"/>
      <c r="BA257"/>
      <c r="BB257"/>
    </row>
    <row r="258" spans="1:54" ht="15.6" customHeight="1" x14ac:dyDescent="0.2">
      <c r="A258" s="1">
        <v>759</v>
      </c>
      <c r="B258" s="38" t="s">
        <v>291</v>
      </c>
      <c r="C258" s="146">
        <v>1942</v>
      </c>
      <c r="D258" s="160">
        <v>21.75</v>
      </c>
      <c r="E258" s="35">
        <v>1470.5074871266736</v>
      </c>
      <c r="F258" s="34">
        <v>8699.6940782698239</v>
      </c>
      <c r="G258" s="35">
        <v>8967.8721266735338</v>
      </c>
      <c r="H258" s="34">
        <v>16004.894006179196</v>
      </c>
      <c r="I258" s="35">
        <v>16.397507305583439</v>
      </c>
      <c r="J258" s="34">
        <v>54.3564616854759</v>
      </c>
      <c r="K258" s="35">
        <v>-7497.3646395468595</v>
      </c>
      <c r="L258" s="34">
        <v>-7305.0983882595265</v>
      </c>
      <c r="M258" s="123">
        <v>3741.0001132852726</v>
      </c>
      <c r="N258" s="35">
        <v>4400.2677651905251</v>
      </c>
      <c r="O258" s="34">
        <v>4486.8684294541708</v>
      </c>
      <c r="P258" s="35">
        <v>8141.2678784757973</v>
      </c>
      <c r="Q258" s="34">
        <v>8227.8685427394448</v>
      </c>
      <c r="R258" s="130">
        <v>636.04128733264668</v>
      </c>
      <c r="S258" s="34">
        <v>894.06189495365595</v>
      </c>
      <c r="T258" s="35">
        <v>279.38952111225541</v>
      </c>
      <c r="U258" s="34">
        <v>592.58666323377963</v>
      </c>
      <c r="V258" s="35">
        <v>227.65395237464645</v>
      </c>
      <c r="W258" s="34">
        <v>150.87445439198862</v>
      </c>
      <c r="X258" s="35">
        <v>356.65176622039132</v>
      </c>
      <c r="Y258" s="34">
        <v>301.47523171987643</v>
      </c>
      <c r="Z258" s="90">
        <v>208.84043769309989</v>
      </c>
      <c r="AA258" s="91">
        <v>365.38842430484038</v>
      </c>
      <c r="AB258" s="90">
        <v>304.55849181246066</v>
      </c>
      <c r="AC258" s="91">
        <v>244.68807315246198</v>
      </c>
      <c r="AD258" s="90">
        <v>429.81524716786816</v>
      </c>
      <c r="AE258" s="91">
        <v>516.11374356333681</v>
      </c>
      <c r="AF258" s="96">
        <v>1.472987135604408</v>
      </c>
      <c r="AG258" s="97">
        <v>1.178545398105564</v>
      </c>
      <c r="AH258" s="90">
        <v>687.44410401647781</v>
      </c>
      <c r="AI258" s="91">
        <v>1126.9528012358392</v>
      </c>
      <c r="AJ258" s="90">
        <v>25.549598705914445</v>
      </c>
      <c r="AK258" s="91">
        <v>22.821445838911369</v>
      </c>
      <c r="AL258" s="106">
        <v>3405.2976313079298</v>
      </c>
      <c r="AM258" s="107">
        <v>6023.7191658084448</v>
      </c>
      <c r="AN258" s="106">
        <v>3458.8645726055611</v>
      </c>
      <c r="AO258" s="107">
        <v>6170.1496498455199</v>
      </c>
      <c r="AP258" s="106">
        <v>321.4839495365602</v>
      </c>
      <c r="AQ258" s="107">
        <v>187.03456230690011</v>
      </c>
      <c r="AR258" s="122">
        <v>55.836678614005677</v>
      </c>
      <c r="AS258" s="115">
        <v>39.504575417057197</v>
      </c>
      <c r="AT258" s="114">
        <v>44.925753982155271</v>
      </c>
      <c r="AU258" s="115">
        <v>46.452489950788099</v>
      </c>
      <c r="AV258" s="106">
        <v>2303.0143099897014</v>
      </c>
      <c r="AW258" s="107">
        <v>1621.9196807415037</v>
      </c>
      <c r="AX258" s="151"/>
      <c r="AZ258"/>
      <c r="BA258"/>
      <c r="BB258"/>
    </row>
    <row r="259" spans="1:54" ht="15.6" customHeight="1" x14ac:dyDescent="0.2">
      <c r="A259" s="1">
        <v>761</v>
      </c>
      <c r="B259" s="38" t="s">
        <v>292</v>
      </c>
      <c r="C259" s="146">
        <v>8426</v>
      </c>
      <c r="D259" s="160">
        <v>20.5</v>
      </c>
      <c r="E259" s="35">
        <v>1206.0889484927607</v>
      </c>
      <c r="F259" s="34">
        <v>4268.7702978874913</v>
      </c>
      <c r="G259" s="35">
        <v>8153.6620140042724</v>
      </c>
      <c r="H259" s="34">
        <v>11212.150072394968</v>
      </c>
      <c r="I259" s="35">
        <v>14.791990965792426</v>
      </c>
      <c r="J259" s="34">
        <v>38.072718170241735</v>
      </c>
      <c r="K259" s="35">
        <v>-6947.5730655115121</v>
      </c>
      <c r="L259" s="34">
        <v>-6945.0910159031564</v>
      </c>
      <c r="M259" s="123">
        <v>3712.5814799430336</v>
      </c>
      <c r="N259" s="35">
        <v>3573.4738903394255</v>
      </c>
      <c r="O259" s="34">
        <v>3844.4964929978637</v>
      </c>
      <c r="P259" s="35">
        <v>7286.0553702824591</v>
      </c>
      <c r="Q259" s="34">
        <v>7548.3185153097556</v>
      </c>
      <c r="R259" s="130">
        <v>354.56980180394015</v>
      </c>
      <c r="S259" s="34">
        <v>618.12035366722046</v>
      </c>
      <c r="T259" s="35">
        <v>362.18396748160455</v>
      </c>
      <c r="U259" s="34">
        <v>653.82484808924755</v>
      </c>
      <c r="V259" s="35">
        <v>97.897707695178113</v>
      </c>
      <c r="W259" s="34">
        <v>94.539134674007769</v>
      </c>
      <c r="X259" s="35">
        <v>315.42661761215288</v>
      </c>
      <c r="Y259" s="34">
        <v>-35.704494422027061</v>
      </c>
      <c r="Z259" s="90">
        <v>540.34417635888917</v>
      </c>
      <c r="AA259" s="91">
        <v>1346.2988784713982</v>
      </c>
      <c r="AB259" s="90">
        <v>65.619251084227443</v>
      </c>
      <c r="AC259" s="91">
        <v>45.9125654452777</v>
      </c>
      <c r="AD259" s="90">
        <v>299.02537859007833</v>
      </c>
      <c r="AE259" s="91">
        <v>-702.28318656539284</v>
      </c>
      <c r="AF259" s="96">
        <v>1.8091605435767659</v>
      </c>
      <c r="AG259" s="97">
        <v>1.3037112829343367</v>
      </c>
      <c r="AH259" s="90">
        <v>775.06842392594353</v>
      </c>
      <c r="AI259" s="91">
        <v>1885.5213031094231</v>
      </c>
      <c r="AJ259" s="90">
        <v>31.418667403895018</v>
      </c>
      <c r="AK259" s="91">
        <v>52.470268589301433</v>
      </c>
      <c r="AL259" s="106">
        <v>1536.4282506527416</v>
      </c>
      <c r="AM259" s="107">
        <v>3733.6250272964635</v>
      </c>
      <c r="AN259" s="106">
        <v>1560.0802800854497</v>
      </c>
      <c r="AO259" s="107">
        <v>4070.1564775694283</v>
      </c>
      <c r="AP259" s="106">
        <v>88.299462378352715</v>
      </c>
      <c r="AQ259" s="107">
        <v>79.797273914075475</v>
      </c>
      <c r="AR259" s="122">
        <v>73.48833915785103</v>
      </c>
      <c r="AS259" s="115">
        <v>58.155388179309632</v>
      </c>
      <c r="AT259" s="114">
        <v>29.910522939320646</v>
      </c>
      <c r="AU259" s="115">
        <v>47.859705037267446</v>
      </c>
      <c r="AV259" s="106">
        <v>4085.2089698552099</v>
      </c>
      <c r="AW259" s="107">
        <v>4525.8162354616661</v>
      </c>
      <c r="AX259" s="151"/>
      <c r="AZ259"/>
      <c r="BA259"/>
      <c r="BB259"/>
    </row>
    <row r="260" spans="1:54" ht="15.6" customHeight="1" x14ac:dyDescent="0.2">
      <c r="A260" s="1">
        <v>762</v>
      </c>
      <c r="B260" s="39" t="s">
        <v>293</v>
      </c>
      <c r="C260" s="146">
        <v>3672</v>
      </c>
      <c r="D260" s="160">
        <v>21.25</v>
      </c>
      <c r="E260" s="35">
        <v>1042.445354030501</v>
      </c>
      <c r="F260" s="34">
        <v>8413.8369852941178</v>
      </c>
      <c r="G260" s="35">
        <v>9029.4959313725485</v>
      </c>
      <c r="H260" s="34">
        <v>16456.054223856208</v>
      </c>
      <c r="I260" s="35">
        <v>11.544889791783115</v>
      </c>
      <c r="J260" s="34">
        <v>51.129127741306576</v>
      </c>
      <c r="K260" s="35">
        <v>-7981.6946840958599</v>
      </c>
      <c r="L260" s="34">
        <v>-8036.3397249455338</v>
      </c>
      <c r="M260" s="123">
        <v>4080.2549237472767</v>
      </c>
      <c r="N260" s="35">
        <v>4416.5313180827889</v>
      </c>
      <c r="O260" s="34">
        <v>4851.7499074074076</v>
      </c>
      <c r="P260" s="35">
        <v>8496.7862418300647</v>
      </c>
      <c r="Q260" s="34">
        <v>8919.4678295206977</v>
      </c>
      <c r="R260" s="130">
        <v>670.1572739651416</v>
      </c>
      <c r="S260" s="34">
        <v>999.88863834422659</v>
      </c>
      <c r="T260" s="35">
        <v>356.73445533769063</v>
      </c>
      <c r="U260" s="34">
        <v>675.7660838779957</v>
      </c>
      <c r="V260" s="35">
        <v>187.85885802109016</v>
      </c>
      <c r="W260" s="34">
        <v>147.96372031668116</v>
      </c>
      <c r="X260" s="35">
        <v>313.42281862745102</v>
      </c>
      <c r="Y260" s="34">
        <v>322.04261982570807</v>
      </c>
      <c r="Z260" s="90">
        <v>805.33648965141606</v>
      </c>
      <c r="AA260" s="91">
        <v>1344.4382543572983</v>
      </c>
      <c r="AB260" s="90">
        <v>83.2145671500883</v>
      </c>
      <c r="AC260" s="91">
        <v>74.372224615270127</v>
      </c>
      <c r="AD260" s="90">
        <v>-133.00425653594772</v>
      </c>
      <c r="AE260" s="91">
        <v>-364.28796296296292</v>
      </c>
      <c r="AF260" s="96">
        <v>2.6198856607651893</v>
      </c>
      <c r="AG260" s="97">
        <v>1.3855393915444763</v>
      </c>
      <c r="AH260" s="90">
        <v>1483.5892619825706</v>
      </c>
      <c r="AI260" s="91">
        <v>2609.3072222222222</v>
      </c>
      <c r="AJ260" s="90">
        <v>53.905396768577866</v>
      </c>
      <c r="AK260" s="91">
        <v>52.014016261292262</v>
      </c>
      <c r="AL260" s="106">
        <v>1956.9646432461873</v>
      </c>
      <c r="AM260" s="107">
        <v>5672.7250326797384</v>
      </c>
      <c r="AN260" s="106">
        <v>2336.9463970588235</v>
      </c>
      <c r="AO260" s="107">
        <v>5964.191263616558</v>
      </c>
      <c r="AP260" s="106">
        <v>20.303556644880175</v>
      </c>
      <c r="AQ260" s="107">
        <v>4.9490795206971683</v>
      </c>
      <c r="AR260" s="122">
        <v>68.024947258021356</v>
      </c>
      <c r="AS260" s="115">
        <v>43.737948321568325</v>
      </c>
      <c r="AT260" s="114">
        <v>30.763710197100899</v>
      </c>
      <c r="AU260" s="115">
        <v>45.452423214834063</v>
      </c>
      <c r="AV260" s="106">
        <v>2456.2627205882354</v>
      </c>
      <c r="AW260" s="107">
        <v>3319.5315904139429</v>
      </c>
      <c r="AX260" s="151"/>
      <c r="AZ260"/>
      <c r="BA260"/>
      <c r="BB260"/>
    </row>
    <row r="261" spans="1:54" ht="15.6" customHeight="1" x14ac:dyDescent="0.2">
      <c r="A261" s="1">
        <v>765</v>
      </c>
      <c r="B261" s="38" t="s">
        <v>294</v>
      </c>
      <c r="C261" s="146">
        <v>10354</v>
      </c>
      <c r="D261" s="160">
        <v>19.75</v>
      </c>
      <c r="E261" s="35">
        <v>1255.2900878887388</v>
      </c>
      <c r="F261" s="34">
        <v>5701.578859378018</v>
      </c>
      <c r="G261" s="35">
        <v>8727.623926984741</v>
      </c>
      <c r="H261" s="34">
        <v>12981.249810701178</v>
      </c>
      <c r="I261" s="35">
        <v>14.38295346351412</v>
      </c>
      <c r="J261" s="34">
        <v>43.921648088752477</v>
      </c>
      <c r="K261" s="35">
        <v>-7469.9692814371256</v>
      </c>
      <c r="L261" s="34">
        <v>-7279.6709513231599</v>
      </c>
      <c r="M261" s="123">
        <v>4372.8124541240095</v>
      </c>
      <c r="N261" s="35">
        <v>2990.808576395596</v>
      </c>
      <c r="O261" s="34">
        <v>2990.808576395596</v>
      </c>
      <c r="P261" s="35">
        <v>7363.6210305196064</v>
      </c>
      <c r="Q261" s="34">
        <v>7353.8330963878689</v>
      </c>
      <c r="R261" s="130">
        <v>209.26459146223684</v>
      </c>
      <c r="S261" s="34">
        <v>348.25823643036506</v>
      </c>
      <c r="T261" s="35">
        <v>396.59559687077456</v>
      </c>
      <c r="U261" s="34">
        <v>568.54089820359286</v>
      </c>
      <c r="V261" s="35">
        <v>52.765124809197687</v>
      </c>
      <c r="W261" s="34">
        <v>61.254737791203681</v>
      </c>
      <c r="X261" s="35">
        <v>-141.78401390766854</v>
      </c>
      <c r="Y261" s="34">
        <v>-122.81517867490825</v>
      </c>
      <c r="Z261" s="90">
        <v>992.06590786169602</v>
      </c>
      <c r="AA261" s="91">
        <v>1116.5908576395595</v>
      </c>
      <c r="AB261" s="90">
        <v>21.093819453315032</v>
      </c>
      <c r="AC261" s="91">
        <v>31.189422163689638</v>
      </c>
      <c r="AD261" s="90">
        <v>-714.40575526366626</v>
      </c>
      <c r="AE261" s="91">
        <v>-705.56508112806637</v>
      </c>
      <c r="AF261" s="96">
        <v>0.74270435814343194</v>
      </c>
      <c r="AG261" s="97">
        <v>0.55322161078930088</v>
      </c>
      <c r="AH261" s="90">
        <v>3791.1770407571953</v>
      </c>
      <c r="AI261" s="91">
        <v>4664.7029611744256</v>
      </c>
      <c r="AJ261" s="90">
        <v>133.31716998129374</v>
      </c>
      <c r="AK261" s="91">
        <v>114.1989651040512</v>
      </c>
      <c r="AL261" s="106">
        <v>2292.6229428240295</v>
      </c>
      <c r="AM261" s="107">
        <v>5306.3804983581222</v>
      </c>
      <c r="AN261" s="106">
        <v>2970.4444610778442</v>
      </c>
      <c r="AO261" s="107">
        <v>6089.7436430365078</v>
      </c>
      <c r="AP261" s="106">
        <v>0</v>
      </c>
      <c r="AQ261" s="107">
        <v>0</v>
      </c>
      <c r="AR261" s="122">
        <v>72.351905134492199</v>
      </c>
      <c r="AS261" s="115">
        <v>52.829590317022323</v>
      </c>
      <c r="AT261" s="114">
        <v>36.55573405148354</v>
      </c>
      <c r="AU261" s="115">
        <v>54.435855161209346</v>
      </c>
      <c r="AV261" s="106">
        <v>4927.7486198570605</v>
      </c>
      <c r="AW261" s="107">
        <v>4820.0866476723977</v>
      </c>
      <c r="AX261" s="151"/>
      <c r="AZ261"/>
      <c r="BA261"/>
      <c r="BB261"/>
    </row>
    <row r="262" spans="1:54" ht="15.6" customHeight="1" x14ac:dyDescent="0.2">
      <c r="A262" s="1">
        <v>768</v>
      </c>
      <c r="B262" s="39" t="s">
        <v>295</v>
      </c>
      <c r="C262" s="146">
        <v>2375</v>
      </c>
      <c r="D262" s="160">
        <v>21</v>
      </c>
      <c r="E262" s="35">
        <v>925.92054315789471</v>
      </c>
      <c r="F262" s="34">
        <v>8806.7646989473687</v>
      </c>
      <c r="G262" s="35">
        <v>9203.9123200000013</v>
      </c>
      <c r="H262" s="34">
        <v>17215.903717894736</v>
      </c>
      <c r="I262" s="35">
        <v>10.060075660932574</v>
      </c>
      <c r="J262" s="34">
        <v>51.1548208171805</v>
      </c>
      <c r="K262" s="35">
        <v>-8277.9917768421055</v>
      </c>
      <c r="L262" s="34">
        <v>-8408.3439115789479</v>
      </c>
      <c r="M262" s="123">
        <v>4030.5111073684216</v>
      </c>
      <c r="N262" s="35">
        <v>4746.8012631578949</v>
      </c>
      <c r="O262" s="34">
        <v>5237.3145389473684</v>
      </c>
      <c r="P262" s="35">
        <v>8777.312370526317</v>
      </c>
      <c r="Q262" s="34">
        <v>9257.5767915789475</v>
      </c>
      <c r="R262" s="130">
        <v>572.42270315789472</v>
      </c>
      <c r="S262" s="34">
        <v>886.60890105263161</v>
      </c>
      <c r="T262" s="35">
        <v>231.21261052631576</v>
      </c>
      <c r="U262" s="34">
        <v>468.92274105263158</v>
      </c>
      <c r="V262" s="35">
        <v>247.57417074045952</v>
      </c>
      <c r="W262" s="34">
        <v>189.07355592573387</v>
      </c>
      <c r="X262" s="35">
        <v>341.21009263157896</v>
      </c>
      <c r="Y262" s="34">
        <v>439.11183157894737</v>
      </c>
      <c r="Z262" s="90">
        <v>427.09971368421054</v>
      </c>
      <c r="AA262" s="91">
        <v>656.87871578947363</v>
      </c>
      <c r="AB262" s="90">
        <v>134.02554130044049</v>
      </c>
      <c r="AC262" s="91">
        <v>134.97299878061284</v>
      </c>
      <c r="AD262" s="90">
        <v>151.82882105263158</v>
      </c>
      <c r="AE262" s="91">
        <v>268.29494315789475</v>
      </c>
      <c r="AF262" s="96">
        <v>3.8423438096819109</v>
      </c>
      <c r="AG262" s="97">
        <v>2.3634884594019137</v>
      </c>
      <c r="AH262" s="90">
        <v>639.38880421052625</v>
      </c>
      <c r="AI262" s="91">
        <v>1330.4870821052632</v>
      </c>
      <c r="AJ262" s="90">
        <v>23.688420815651387</v>
      </c>
      <c r="AK262" s="91">
        <v>26.521827505907069</v>
      </c>
      <c r="AL262" s="106">
        <v>1094.7444210526317</v>
      </c>
      <c r="AM262" s="107">
        <v>2799.0943494736844</v>
      </c>
      <c r="AN262" s="106">
        <v>1094.7444210526317</v>
      </c>
      <c r="AO262" s="107">
        <v>3626.65056</v>
      </c>
      <c r="AP262" s="106">
        <v>39.494164210526314</v>
      </c>
      <c r="AQ262" s="107">
        <v>13.953397894736842</v>
      </c>
      <c r="AR262" s="122">
        <v>76.899512863378419</v>
      </c>
      <c r="AS262" s="115">
        <v>61.762790041961466</v>
      </c>
      <c r="AT262" s="114">
        <v>18.618914196921565</v>
      </c>
      <c r="AU262" s="115">
        <v>25.654382622477225</v>
      </c>
      <c r="AV262" s="106">
        <v>2734.2711747368421</v>
      </c>
      <c r="AW262" s="107">
        <v>3752.7888378947368</v>
      </c>
      <c r="AX262" s="151"/>
      <c r="AZ262"/>
      <c r="BA262"/>
      <c r="BB262"/>
    </row>
    <row r="263" spans="1:54" ht="15.6" customHeight="1" x14ac:dyDescent="0.2">
      <c r="A263" s="1">
        <v>777</v>
      </c>
      <c r="B263" s="38" t="s">
        <v>296</v>
      </c>
      <c r="C263" s="146">
        <v>7367</v>
      </c>
      <c r="D263" s="160">
        <v>21.5</v>
      </c>
      <c r="E263" s="35">
        <v>1254.4727704628751</v>
      </c>
      <c r="F263" s="34">
        <v>8125.2039853400292</v>
      </c>
      <c r="G263" s="35">
        <v>9370.7772960499533</v>
      </c>
      <c r="H263" s="34">
        <v>15753.379480114021</v>
      </c>
      <c r="I263" s="35">
        <v>13.387072713718965</v>
      </c>
      <c r="J263" s="34">
        <v>51.577529733202489</v>
      </c>
      <c r="K263" s="35">
        <v>-8103.981476856251</v>
      </c>
      <c r="L263" s="34">
        <v>-7628.1754961313973</v>
      </c>
      <c r="M263" s="123">
        <v>4183.9853793945977</v>
      </c>
      <c r="N263" s="35">
        <v>4797.9341658748472</v>
      </c>
      <c r="O263" s="34">
        <v>4797.9341658748472</v>
      </c>
      <c r="P263" s="35">
        <v>8981.9195452694439</v>
      </c>
      <c r="Q263" s="34">
        <v>8972.7437695126919</v>
      </c>
      <c r="R263" s="130">
        <v>1097.6541414415638</v>
      </c>
      <c r="S263" s="34">
        <v>1494.1401208090131</v>
      </c>
      <c r="T263" s="35">
        <v>445.65847563458669</v>
      </c>
      <c r="U263" s="34">
        <v>777.70638794624676</v>
      </c>
      <c r="V263" s="35">
        <v>246.2993977346847</v>
      </c>
      <c r="W263" s="34">
        <v>192.12136404777539</v>
      </c>
      <c r="X263" s="35">
        <v>719.75676258992814</v>
      </c>
      <c r="Y263" s="34">
        <v>862.75843626985204</v>
      </c>
      <c r="Z263" s="90">
        <v>1272.344283969051</v>
      </c>
      <c r="AA263" s="91">
        <v>1767.8538631736121</v>
      </c>
      <c r="AB263" s="90">
        <v>86.270214380769232</v>
      </c>
      <c r="AC263" s="91">
        <v>84.51717372875865</v>
      </c>
      <c r="AD263" s="90">
        <v>-95.457315053617492</v>
      </c>
      <c r="AE263" s="91">
        <v>-182.04173747794218</v>
      </c>
      <c r="AF263" s="96">
        <v>2.3166126244676617</v>
      </c>
      <c r="AG263" s="97">
        <v>1.6788116595019051</v>
      </c>
      <c r="AH263" s="90">
        <v>1838.7544102076829</v>
      </c>
      <c r="AI263" s="91">
        <v>3359.2788109135331</v>
      </c>
      <c r="AJ263" s="90">
        <v>60.450352646581777</v>
      </c>
      <c r="AK263" s="91">
        <v>67.14289472093752</v>
      </c>
      <c r="AL263" s="106">
        <v>3709.9034790280984</v>
      </c>
      <c r="AM263" s="107">
        <v>6981.7059250712637</v>
      </c>
      <c r="AN263" s="106">
        <v>3798.3421704900229</v>
      </c>
      <c r="AO263" s="107">
        <v>7073.5782869553404</v>
      </c>
      <c r="AP263" s="106">
        <v>119.83742093117959</v>
      </c>
      <c r="AQ263" s="107">
        <v>0</v>
      </c>
      <c r="AR263" s="122">
        <v>63.827222311827434</v>
      </c>
      <c r="AS263" s="115">
        <v>45.415918694660483</v>
      </c>
      <c r="AT263" s="114">
        <v>43.287016001557262</v>
      </c>
      <c r="AU263" s="115">
        <v>54.174319742466288</v>
      </c>
      <c r="AV263" s="106">
        <v>2268.264034206597</v>
      </c>
      <c r="AW263" s="107">
        <v>2216.526158544862</v>
      </c>
      <c r="AX263" s="151"/>
      <c r="AZ263"/>
      <c r="BA263"/>
      <c r="BB263"/>
    </row>
    <row r="264" spans="1:54" ht="15.6" customHeight="1" x14ac:dyDescent="0.2">
      <c r="A264" s="1">
        <v>778</v>
      </c>
      <c r="B264" s="38" t="s">
        <v>297</v>
      </c>
      <c r="C264" s="146">
        <v>6763</v>
      </c>
      <c r="D264" s="160">
        <v>21.75</v>
      </c>
      <c r="E264" s="35">
        <v>1093.17219281384</v>
      </c>
      <c r="F264" s="34">
        <v>6488.5732796096408</v>
      </c>
      <c r="G264" s="35">
        <v>8718.3320079846217</v>
      </c>
      <c r="H264" s="34">
        <v>13616.763393464438</v>
      </c>
      <c r="I264" s="35">
        <v>12.538776818922084</v>
      </c>
      <c r="J264" s="34">
        <v>47.651362457571416</v>
      </c>
      <c r="K264" s="35">
        <v>-7609.3337113706939</v>
      </c>
      <c r="L264" s="34">
        <v>-7116.8422682241608</v>
      </c>
      <c r="M264" s="123">
        <v>3948.3029794469912</v>
      </c>
      <c r="N264" s="35">
        <v>4058.4486174774506</v>
      </c>
      <c r="O264" s="34">
        <v>4063.162141061659</v>
      </c>
      <c r="P264" s="35">
        <v>8006.7515969244414</v>
      </c>
      <c r="Q264" s="34">
        <v>8011.4651205086502</v>
      </c>
      <c r="R264" s="130">
        <v>507.15336389176406</v>
      </c>
      <c r="S264" s="34">
        <v>935.56482034600026</v>
      </c>
      <c r="T264" s="35">
        <v>348.74443885849479</v>
      </c>
      <c r="U264" s="34">
        <v>841.10274730149342</v>
      </c>
      <c r="V264" s="35">
        <v>145.42263829403876</v>
      </c>
      <c r="W264" s="34">
        <v>111.23074123198018</v>
      </c>
      <c r="X264" s="35">
        <v>158.87042288925034</v>
      </c>
      <c r="Y264" s="34">
        <v>143.61865740056189</v>
      </c>
      <c r="Z264" s="90">
        <v>178.50266006210262</v>
      </c>
      <c r="AA264" s="91">
        <v>804.41080141948839</v>
      </c>
      <c r="AB264" s="90">
        <v>284.1152976181537</v>
      </c>
      <c r="AC264" s="91">
        <v>116.30435825763072</v>
      </c>
      <c r="AD264" s="90">
        <v>348.02096998373503</v>
      </c>
      <c r="AE264" s="91">
        <v>169.09711222830106</v>
      </c>
      <c r="AF264" s="96">
        <v>1.289478721681026</v>
      </c>
      <c r="AG264" s="97">
        <v>0.88717243322448447</v>
      </c>
      <c r="AH264" s="90">
        <v>586.8523096259056</v>
      </c>
      <c r="AI264" s="91">
        <v>2054.6959248854059</v>
      </c>
      <c r="AJ264" s="90">
        <v>23.240095304473492</v>
      </c>
      <c r="AK264" s="91">
        <v>49.592203899006449</v>
      </c>
      <c r="AL264" s="106">
        <v>3040.2520996599142</v>
      </c>
      <c r="AM264" s="107">
        <v>8555.2851737394649</v>
      </c>
      <c r="AN264" s="106">
        <v>3968.0805648380897</v>
      </c>
      <c r="AO264" s="107">
        <v>9800.3897708117711</v>
      </c>
      <c r="AP264" s="106">
        <v>721.97949282862623</v>
      </c>
      <c r="AQ264" s="107">
        <v>6.1387771698950173</v>
      </c>
      <c r="AR264" s="122">
        <v>56.417762615083433</v>
      </c>
      <c r="AS264" s="115">
        <v>32.735410009748136</v>
      </c>
      <c r="AT264" s="114">
        <v>44.849453943110895</v>
      </c>
      <c r="AU264" s="115">
        <v>74.787391921707041</v>
      </c>
      <c r="AV264" s="106">
        <v>1318.2715436936269</v>
      </c>
      <c r="AW264" s="107">
        <v>1248.4389457341417</v>
      </c>
      <c r="AX264" s="151"/>
      <c r="AZ264"/>
      <c r="BA264"/>
      <c r="BB264"/>
    </row>
    <row r="265" spans="1:54" ht="15.6" customHeight="1" x14ac:dyDescent="0.2">
      <c r="A265" s="1">
        <v>781</v>
      </c>
      <c r="B265" s="38" t="s">
        <v>298</v>
      </c>
      <c r="C265" s="146">
        <v>3504</v>
      </c>
      <c r="D265" s="160">
        <v>19</v>
      </c>
      <c r="E265" s="35">
        <v>5142.1704052511423</v>
      </c>
      <c r="F265" s="34">
        <v>12731.53710045662</v>
      </c>
      <c r="G265" s="35">
        <v>12945.553125</v>
      </c>
      <c r="H265" s="34">
        <v>20335.884417808218</v>
      </c>
      <c r="I265" s="35">
        <v>39.721519471584124</v>
      </c>
      <c r="J265" s="34">
        <v>62.606262107329648</v>
      </c>
      <c r="K265" s="35">
        <v>-7803.382719748859</v>
      </c>
      <c r="L265" s="34">
        <v>-7608.1503995433786</v>
      </c>
      <c r="M265" s="123">
        <v>3999.9793750000003</v>
      </c>
      <c r="N265" s="35">
        <v>4424.1441210045659</v>
      </c>
      <c r="O265" s="34">
        <v>4424.1441210045659</v>
      </c>
      <c r="P265" s="35">
        <v>8424.1234960045658</v>
      </c>
      <c r="Q265" s="34">
        <v>8417.7020547945212</v>
      </c>
      <c r="R265" s="130">
        <v>692.00687214611878</v>
      </c>
      <c r="S265" s="34">
        <v>901.95804794520552</v>
      </c>
      <c r="T265" s="35">
        <v>339.55989726027394</v>
      </c>
      <c r="U265" s="34">
        <v>542.27968036529683</v>
      </c>
      <c r="V265" s="35">
        <v>203.79522956908335</v>
      </c>
      <c r="W265" s="34">
        <v>166.32709662615756</v>
      </c>
      <c r="X265" s="35">
        <v>350.1800142694064</v>
      </c>
      <c r="Y265" s="34">
        <v>355.58447488584477</v>
      </c>
      <c r="Z265" s="90">
        <v>1353.9582905251141</v>
      </c>
      <c r="AA265" s="91">
        <v>1787.4603310502282</v>
      </c>
      <c r="AB265" s="90">
        <v>51.109910621968524</v>
      </c>
      <c r="AC265" s="91">
        <v>50.46031132983282</v>
      </c>
      <c r="AD265" s="90">
        <v>-661.47838755707767</v>
      </c>
      <c r="AE265" s="91">
        <v>-723.18835616438355</v>
      </c>
      <c r="AF265" s="96">
        <v>5.8109757335464733</v>
      </c>
      <c r="AG265" s="97">
        <v>3.0122667253166457</v>
      </c>
      <c r="AH265" s="90">
        <v>1582.6166238584476</v>
      </c>
      <c r="AI265" s="91">
        <v>2434.5302511415525</v>
      </c>
      <c r="AJ265" s="90">
        <v>37.393347151941406</v>
      </c>
      <c r="AK265" s="91">
        <v>40.04849202900207</v>
      </c>
      <c r="AL265" s="106">
        <v>943.98904680365297</v>
      </c>
      <c r="AM265" s="107">
        <v>2369.4760273972602</v>
      </c>
      <c r="AN265" s="106">
        <v>943.98904680365297</v>
      </c>
      <c r="AO265" s="107">
        <v>2369.4760273972602</v>
      </c>
      <c r="AP265" s="106">
        <v>0</v>
      </c>
      <c r="AQ265" s="107">
        <v>1.2411529680365296</v>
      </c>
      <c r="AR265" s="122">
        <v>74.681246415530595</v>
      </c>
      <c r="AS265" s="115">
        <v>59.505918220647878</v>
      </c>
      <c r="AT265" s="114">
        <v>20.039903182330193</v>
      </c>
      <c r="AU265" s="115">
        <v>24.970923773475771</v>
      </c>
      <c r="AV265" s="106">
        <v>1764.3050228310501</v>
      </c>
      <c r="AW265" s="107">
        <v>4484.619292237443</v>
      </c>
      <c r="AX265" s="151"/>
      <c r="AZ265"/>
      <c r="BA265"/>
      <c r="BB265"/>
    </row>
    <row r="266" spans="1:54" ht="15.6" customHeight="1" x14ac:dyDescent="0.2">
      <c r="A266" s="1">
        <v>783</v>
      </c>
      <c r="B266" s="39" t="s">
        <v>299</v>
      </c>
      <c r="C266" s="146">
        <v>6419</v>
      </c>
      <c r="D266" s="160">
        <v>21.5</v>
      </c>
      <c r="E266" s="35">
        <v>1443.3094095653528</v>
      </c>
      <c r="F266" s="34">
        <v>3065.8865088019943</v>
      </c>
      <c r="G266" s="35">
        <v>8043.2900405047521</v>
      </c>
      <c r="H266" s="34">
        <v>9896.8743012930372</v>
      </c>
      <c r="I266" s="35">
        <v>17.94426661598764</v>
      </c>
      <c r="J266" s="34">
        <v>30.978331293966548</v>
      </c>
      <c r="K266" s="35">
        <v>-6594.1343589344142</v>
      </c>
      <c r="L266" s="34">
        <v>-6830.9877924910425</v>
      </c>
      <c r="M266" s="123">
        <v>4561.7105546035209</v>
      </c>
      <c r="N266" s="35">
        <v>2516.7212961520486</v>
      </c>
      <c r="O266" s="34">
        <v>2888.4319675961988</v>
      </c>
      <c r="P266" s="35">
        <v>7078.431850755569</v>
      </c>
      <c r="Q266" s="34">
        <v>7443.3295451004833</v>
      </c>
      <c r="R266" s="130">
        <v>489.97597289297397</v>
      </c>
      <c r="S266" s="34">
        <v>601.51487926468292</v>
      </c>
      <c r="T266" s="35">
        <v>348.21469231967592</v>
      </c>
      <c r="U266" s="34">
        <v>482.7562221529833</v>
      </c>
      <c r="V266" s="35">
        <v>140.71088431936559</v>
      </c>
      <c r="W266" s="34">
        <v>124.60012976778691</v>
      </c>
      <c r="X266" s="35">
        <v>141.76128057329802</v>
      </c>
      <c r="Y266" s="34">
        <v>118.75865711169963</v>
      </c>
      <c r="Z266" s="90">
        <v>316.66601339772546</v>
      </c>
      <c r="AA266" s="91">
        <v>459.2386072596978</v>
      </c>
      <c r="AB266" s="90">
        <v>154.72957379785973</v>
      </c>
      <c r="AC266" s="91">
        <v>130.98090399105499</v>
      </c>
      <c r="AD266" s="90">
        <v>240.3654105000779</v>
      </c>
      <c r="AE266" s="91">
        <v>232.531120112167</v>
      </c>
      <c r="AF266" s="96">
        <v>4.4723338333462594</v>
      </c>
      <c r="AG266" s="97">
        <v>2.1312836239063775</v>
      </c>
      <c r="AH266" s="90">
        <v>652.08386976164513</v>
      </c>
      <c r="AI266" s="91">
        <v>855.60513164044244</v>
      </c>
      <c r="AJ266" s="90">
        <v>28.194492496109188</v>
      </c>
      <c r="AK266" s="91">
        <v>29.529582568209687</v>
      </c>
      <c r="AL266" s="106">
        <v>844.47094563016049</v>
      </c>
      <c r="AM266" s="107">
        <v>2186.4532372643712</v>
      </c>
      <c r="AN266" s="106">
        <v>885.66879576257986</v>
      </c>
      <c r="AO266" s="107">
        <v>2265.7225938619722</v>
      </c>
      <c r="AP266" s="106">
        <v>107.49337903100171</v>
      </c>
      <c r="AQ266" s="107">
        <v>0</v>
      </c>
      <c r="AR266" s="122">
        <v>64.242476302051273</v>
      </c>
      <c r="AS266" s="115">
        <v>47.222062425550163</v>
      </c>
      <c r="AT266" s="114">
        <v>28.257944974652109</v>
      </c>
      <c r="AU266" s="115">
        <v>39.509460593278021</v>
      </c>
      <c r="AV266" s="106">
        <v>871.78193799657265</v>
      </c>
      <c r="AW266" s="107">
        <v>267.34590590434647</v>
      </c>
      <c r="AX266" s="151"/>
      <c r="AZ266"/>
      <c r="BA266"/>
      <c r="BB266"/>
    </row>
    <row r="267" spans="1:54" ht="15.6" customHeight="1" x14ac:dyDescent="0.2">
      <c r="A267" s="1">
        <v>831</v>
      </c>
      <c r="B267" s="38" t="s">
        <v>301</v>
      </c>
      <c r="C267" s="146">
        <v>4559</v>
      </c>
      <c r="D267" s="160">
        <v>21</v>
      </c>
      <c r="E267" s="35">
        <v>723.50397236236017</v>
      </c>
      <c r="F267" s="34">
        <v>4829.7531498135559</v>
      </c>
      <c r="G267" s="35">
        <v>6787.5075235797322</v>
      </c>
      <c r="H267" s="34">
        <v>10776.094957227462</v>
      </c>
      <c r="I267" s="35">
        <v>10.659346893523354</v>
      </c>
      <c r="J267" s="34">
        <v>44.81914059762687</v>
      </c>
      <c r="K267" s="35">
        <v>-6059.4778657600355</v>
      </c>
      <c r="L267" s="34">
        <v>-5952.0892651897348</v>
      </c>
      <c r="M267" s="123">
        <v>4762.7389208159684</v>
      </c>
      <c r="N267" s="35">
        <v>1564.3950427725379</v>
      </c>
      <c r="O267" s="34">
        <v>1676.150875191928</v>
      </c>
      <c r="P267" s="35">
        <v>6327.133963588506</v>
      </c>
      <c r="Q267" s="34">
        <v>6438.8897960078957</v>
      </c>
      <c r="R267" s="130">
        <v>243.15284053520509</v>
      </c>
      <c r="S267" s="34">
        <v>442.52028515025222</v>
      </c>
      <c r="T267" s="35">
        <v>335.16056591357756</v>
      </c>
      <c r="U267" s="34">
        <v>468.50169335380571</v>
      </c>
      <c r="V267" s="35">
        <v>72.548165048122939</v>
      </c>
      <c r="W267" s="34">
        <v>94.454361943163207</v>
      </c>
      <c r="X267" s="35">
        <v>-92.007725378372442</v>
      </c>
      <c r="Y267" s="34">
        <v>-25.981408203553411</v>
      </c>
      <c r="Z267" s="90">
        <v>105.83620750164509</v>
      </c>
      <c r="AA267" s="91">
        <v>196.12331212985302</v>
      </c>
      <c r="AB267" s="90">
        <v>229.74447618167497</v>
      </c>
      <c r="AC267" s="91">
        <v>225.6336997089158</v>
      </c>
      <c r="AD267" s="90">
        <v>52.625391533230975</v>
      </c>
      <c r="AE267" s="91">
        <v>213.66186005703005</v>
      </c>
      <c r="AF267" s="96">
        <v>0.78537060211941601</v>
      </c>
      <c r="AG267" s="97">
        <v>0.84537414709944525</v>
      </c>
      <c r="AH267" s="90">
        <v>87.837078306646191</v>
      </c>
      <c r="AI267" s="91">
        <v>474.14454046940119</v>
      </c>
      <c r="AJ267" s="90">
        <v>4.310520969315788</v>
      </c>
      <c r="AK267" s="91">
        <v>14.768563881007822</v>
      </c>
      <c r="AL267" s="106">
        <v>2538.7242860276374</v>
      </c>
      <c r="AM267" s="107">
        <v>4258.0241039701687</v>
      </c>
      <c r="AN267" s="106">
        <v>2569.4034371572711</v>
      </c>
      <c r="AO267" s="107">
        <v>4747.9924851941223</v>
      </c>
      <c r="AP267" s="106">
        <v>131.64722746216276</v>
      </c>
      <c r="AQ267" s="107">
        <v>82.818811142794473</v>
      </c>
      <c r="AR267" s="122">
        <v>43.908791442120112</v>
      </c>
      <c r="AS267" s="115">
        <v>26.491514069138709</v>
      </c>
      <c r="AT267" s="114">
        <v>43.612628849205969</v>
      </c>
      <c r="AU267" s="115">
        <v>48.069912306500946</v>
      </c>
      <c r="AV267" s="106">
        <v>483.3742026760255</v>
      </c>
      <c r="AW267" s="107">
        <v>171.67302697960079</v>
      </c>
      <c r="AX267" s="151"/>
      <c r="AZ267"/>
      <c r="BA267"/>
      <c r="BB267"/>
    </row>
    <row r="268" spans="1:54" ht="15.6" customHeight="1" x14ac:dyDescent="0.2">
      <c r="A268" s="1">
        <v>832</v>
      </c>
      <c r="B268" s="38" t="s">
        <v>302</v>
      </c>
      <c r="C268" s="146">
        <v>3825</v>
      </c>
      <c r="D268" s="160">
        <v>20.5</v>
      </c>
      <c r="E268" s="35">
        <v>1814.5272758169936</v>
      </c>
      <c r="F268" s="34">
        <v>4651.6422588235291</v>
      </c>
      <c r="G268" s="35">
        <v>9804.7560862745104</v>
      </c>
      <c r="H268" s="34">
        <v>12376.793754248365</v>
      </c>
      <c r="I268" s="35">
        <v>18.5066029164878</v>
      </c>
      <c r="J268" s="34">
        <v>37.583580620197708</v>
      </c>
      <c r="K268" s="35">
        <v>-7978.4190352941177</v>
      </c>
      <c r="L268" s="34">
        <v>-7659.8331738562092</v>
      </c>
      <c r="M268" s="123">
        <v>3700.2082196078431</v>
      </c>
      <c r="N268" s="35">
        <v>5347.2428758169935</v>
      </c>
      <c r="O268" s="34">
        <v>5347.2428758169935</v>
      </c>
      <c r="P268" s="35">
        <v>9047.4510954248362</v>
      </c>
      <c r="Q268" s="34">
        <v>9025.9665830065351</v>
      </c>
      <c r="R268" s="130">
        <v>1079.8386091503269</v>
      </c>
      <c r="S268" s="34">
        <v>1339.1055163398692</v>
      </c>
      <c r="T268" s="35">
        <v>477.5322248366013</v>
      </c>
      <c r="U268" s="34">
        <v>752.99012810457521</v>
      </c>
      <c r="V268" s="35">
        <v>226.12895067339562</v>
      </c>
      <c r="W268" s="34">
        <v>177.8383894235987</v>
      </c>
      <c r="X268" s="35">
        <v>602.30638431372552</v>
      </c>
      <c r="Y268" s="34">
        <v>586.11539084967319</v>
      </c>
      <c r="Z268" s="90">
        <v>424.84667189542483</v>
      </c>
      <c r="AA268" s="91">
        <v>1287.6954980392159</v>
      </c>
      <c r="AB268" s="90">
        <v>254.17137065772448</v>
      </c>
      <c r="AC268" s="91">
        <v>103.992404910861</v>
      </c>
      <c r="AD268" s="90">
        <v>657.09734379084966</v>
      </c>
      <c r="AE268" s="91">
        <v>-30.878734640522875</v>
      </c>
      <c r="AF268" s="96">
        <v>5.3265085079272803</v>
      </c>
      <c r="AG268" s="97">
        <v>1.9986169926868742</v>
      </c>
      <c r="AH268" s="90">
        <v>1192.1681751633985</v>
      </c>
      <c r="AI268" s="91">
        <v>1550.0184732026144</v>
      </c>
      <c r="AJ268" s="90">
        <v>41.492743409594397</v>
      </c>
      <c r="AK268" s="91">
        <v>40.815929192884774</v>
      </c>
      <c r="AL268" s="106">
        <v>1566.4593464052289</v>
      </c>
      <c r="AM268" s="107">
        <v>5236.0125411764702</v>
      </c>
      <c r="AN268" s="106">
        <v>1701.1120026143792</v>
      </c>
      <c r="AO268" s="107">
        <v>5455.6142065359472</v>
      </c>
      <c r="AP268" s="106">
        <v>187.43392156862745</v>
      </c>
      <c r="AQ268" s="107">
        <v>0.43484967320261436</v>
      </c>
      <c r="AR268" s="122">
        <v>71.018160692725587</v>
      </c>
      <c r="AS268" s="115">
        <v>52.477806401508808</v>
      </c>
      <c r="AT268" s="114">
        <v>27.672665979728016</v>
      </c>
      <c r="AU268" s="115">
        <v>53.650959395554878</v>
      </c>
      <c r="AV268" s="106">
        <v>4199.7729254901969</v>
      </c>
      <c r="AW268" s="107">
        <v>4873.712452287582</v>
      </c>
      <c r="AX268" s="151"/>
      <c r="AZ268"/>
      <c r="BA268"/>
      <c r="BB268"/>
    </row>
    <row r="269" spans="1:54" ht="15.6" customHeight="1" x14ac:dyDescent="0.2">
      <c r="A269" s="1">
        <v>833</v>
      </c>
      <c r="B269" s="38" t="s">
        <v>303</v>
      </c>
      <c r="C269" s="146">
        <v>1691</v>
      </c>
      <c r="D269" s="160">
        <v>19.5</v>
      </c>
      <c r="E269" s="35">
        <v>965.68406268480192</v>
      </c>
      <c r="F269" s="34">
        <v>4765.4118628030747</v>
      </c>
      <c r="G269" s="35">
        <v>7739.8900236546415</v>
      </c>
      <c r="H269" s="34">
        <v>11325.439219396805</v>
      </c>
      <c r="I269" s="35">
        <v>12.476715557113597</v>
      </c>
      <c r="J269" s="34">
        <v>42.077060063520264</v>
      </c>
      <c r="K269" s="35">
        <v>-6774.2059609698399</v>
      </c>
      <c r="L269" s="34">
        <v>-6562.470331164991</v>
      </c>
      <c r="M269" s="123">
        <v>4163.7676345357777</v>
      </c>
      <c r="N269" s="35">
        <v>2986.8751685393258</v>
      </c>
      <c r="O269" s="34">
        <v>2986.8751685393258</v>
      </c>
      <c r="P269" s="35">
        <v>7150.642803075104</v>
      </c>
      <c r="Q269" s="34">
        <v>7139.7242696629219</v>
      </c>
      <c r="R269" s="130">
        <v>263.38933175635719</v>
      </c>
      <c r="S269" s="34">
        <v>422.24797752808985</v>
      </c>
      <c r="T269" s="35">
        <v>359.83256652868124</v>
      </c>
      <c r="U269" s="34">
        <v>556.68007096392671</v>
      </c>
      <c r="V269" s="35">
        <v>73.197747023646116</v>
      </c>
      <c r="W269" s="34">
        <v>75.851103632458191</v>
      </c>
      <c r="X269" s="35">
        <v>-96.443234772324075</v>
      </c>
      <c r="Y269" s="34">
        <v>-134.43209343583678</v>
      </c>
      <c r="Z269" s="90">
        <v>275.34785925487876</v>
      </c>
      <c r="AA269" s="91">
        <v>1102.6875399172086</v>
      </c>
      <c r="AB269" s="90">
        <v>95.656938270418138</v>
      </c>
      <c r="AC269" s="91">
        <v>38.292622546527802</v>
      </c>
      <c r="AD269" s="90">
        <v>-9.8165996451803661</v>
      </c>
      <c r="AE269" s="91">
        <v>-674.45234772324068</v>
      </c>
      <c r="AF269" s="96">
        <v>0.5555896016410018</v>
      </c>
      <c r="AG269" s="97">
        <v>0.64942953906513556</v>
      </c>
      <c r="AH269" s="90">
        <v>3960.1217563571849</v>
      </c>
      <c r="AI269" s="91">
        <v>4323.4497989355414</v>
      </c>
      <c r="AJ269" s="90">
        <v>173.25219231741073</v>
      </c>
      <c r="AK269" s="91">
        <v>120.23735347703176</v>
      </c>
      <c r="AL269" s="106">
        <v>4161.9710230632763</v>
      </c>
      <c r="AM269" s="107">
        <v>5555.4626552335894</v>
      </c>
      <c r="AN269" s="106">
        <v>4161.9710230632763</v>
      </c>
      <c r="AO269" s="107">
        <v>6010.6754109994081</v>
      </c>
      <c r="AP269" s="106">
        <v>934.20872856298047</v>
      </c>
      <c r="AQ269" s="107">
        <v>2.1881253696037848</v>
      </c>
      <c r="AR269" s="122">
        <v>59.638692659772644</v>
      </c>
      <c r="AS269" s="115">
        <v>46.780986468181723</v>
      </c>
      <c r="AT269" s="114">
        <v>64.541199192356189</v>
      </c>
      <c r="AU269" s="115">
        <v>61.842447012071375</v>
      </c>
      <c r="AV269" s="106">
        <v>5061.144855115318</v>
      </c>
      <c r="AW269" s="107">
        <v>4447.4428681253694</v>
      </c>
      <c r="AX269" s="151"/>
      <c r="AZ269"/>
      <c r="BA269"/>
      <c r="BB269" s="240"/>
    </row>
    <row r="270" spans="1:54" ht="15.6" customHeight="1" x14ac:dyDescent="0.2">
      <c r="A270" s="1">
        <v>834</v>
      </c>
      <c r="B270" s="38" t="s">
        <v>304</v>
      </c>
      <c r="C270" s="146">
        <v>5879</v>
      </c>
      <c r="D270" s="160">
        <v>21.25</v>
      </c>
      <c r="E270" s="35">
        <v>802.01667290355499</v>
      </c>
      <c r="F270" s="34">
        <v>4879.2356880421839</v>
      </c>
      <c r="G270" s="35">
        <v>6848.803369620683</v>
      </c>
      <c r="H270" s="34">
        <v>11110.822337132166</v>
      </c>
      <c r="I270" s="35">
        <v>11.710318279264223</v>
      </c>
      <c r="J270" s="34">
        <v>43.9142625090482</v>
      </c>
      <c r="K270" s="35">
        <v>-6045.8429307705401</v>
      </c>
      <c r="L270" s="34">
        <v>-6234.3237183194424</v>
      </c>
      <c r="M270" s="123">
        <v>4508.3740466065656</v>
      </c>
      <c r="N270" s="35">
        <v>2419.9336621874468</v>
      </c>
      <c r="O270" s="34">
        <v>2606.9660248341556</v>
      </c>
      <c r="P270" s="35">
        <v>6928.3077087940119</v>
      </c>
      <c r="Q270" s="34">
        <v>7115.3400714407217</v>
      </c>
      <c r="R270" s="130">
        <v>887.2296223847593</v>
      </c>
      <c r="S270" s="34">
        <v>881.95427283551624</v>
      </c>
      <c r="T270" s="35">
        <v>419.1484504167376</v>
      </c>
      <c r="U270" s="34">
        <v>542.81720020411626</v>
      </c>
      <c r="V270" s="35">
        <v>211.67431765586463</v>
      </c>
      <c r="W270" s="34">
        <v>162.47721562689497</v>
      </c>
      <c r="X270" s="35">
        <v>468.08117196802175</v>
      </c>
      <c r="Y270" s="34">
        <v>339.13707263139992</v>
      </c>
      <c r="Z270" s="90">
        <v>532.09306684810349</v>
      </c>
      <c r="AA270" s="91">
        <v>649.84134206497708</v>
      </c>
      <c r="AB270" s="90">
        <v>166.74331572112681</v>
      </c>
      <c r="AC270" s="91">
        <v>135.71840013024755</v>
      </c>
      <c r="AD270" s="90">
        <v>360.04994216703517</v>
      </c>
      <c r="AE270" s="91">
        <v>250.18290355502637</v>
      </c>
      <c r="AF270" s="96">
        <v>8.4891569005833372</v>
      </c>
      <c r="AG270" s="97">
        <v>3.7526300088271936</v>
      </c>
      <c r="AH270" s="90">
        <v>241.8935669331519</v>
      </c>
      <c r="AI270" s="91">
        <v>378.54017349889438</v>
      </c>
      <c r="AJ270" s="90">
        <v>11.664454141377458</v>
      </c>
      <c r="AK270" s="91">
        <v>11.48970770700055</v>
      </c>
      <c r="AL270" s="106">
        <v>796.410273856098</v>
      </c>
      <c r="AM270" s="107">
        <v>1795.9673822078585</v>
      </c>
      <c r="AN270" s="106">
        <v>798.6080489879231</v>
      </c>
      <c r="AO270" s="107">
        <v>1884.9728797414527</v>
      </c>
      <c r="AP270" s="106">
        <v>16.467627147474058</v>
      </c>
      <c r="AQ270" s="107">
        <v>0.46188807620343597</v>
      </c>
      <c r="AR270" s="122">
        <v>76.334586708292875</v>
      </c>
      <c r="AS270" s="115">
        <v>60.553647078471116</v>
      </c>
      <c r="AT270" s="114">
        <v>18.045653323421341</v>
      </c>
      <c r="AU270" s="115">
        <v>25.786481954974985</v>
      </c>
      <c r="AV270" s="106">
        <v>1678.4600221126038</v>
      </c>
      <c r="AW270" s="107">
        <v>2198.4238356863411</v>
      </c>
      <c r="AX270" s="151"/>
      <c r="AZ270"/>
      <c r="BA270"/>
      <c r="BB270"/>
    </row>
    <row r="271" spans="1:54" ht="15.6" customHeight="1" x14ac:dyDescent="0.2">
      <c r="A271" s="1">
        <v>837</v>
      </c>
      <c r="B271" s="38" t="s">
        <v>305</v>
      </c>
      <c r="C271" s="146">
        <v>249009</v>
      </c>
      <c r="D271" s="160">
        <v>20.25</v>
      </c>
      <c r="E271" s="35">
        <v>2073.3021693994997</v>
      </c>
      <c r="F271" s="34">
        <v>5798.5893631153895</v>
      </c>
      <c r="G271" s="35">
        <v>7887.0515074555533</v>
      </c>
      <c r="H271" s="34">
        <v>10416.705207924211</v>
      </c>
      <c r="I271" s="35">
        <v>26.287417641936621</v>
      </c>
      <c r="J271" s="34">
        <v>55.666251922961962</v>
      </c>
      <c r="K271" s="35">
        <v>-5793.075136119578</v>
      </c>
      <c r="L271" s="34">
        <v>-4586.97116562052</v>
      </c>
      <c r="M271" s="123">
        <v>4788.1465449039997</v>
      </c>
      <c r="N271" s="35">
        <v>1501.4055596384067</v>
      </c>
      <c r="O271" s="34">
        <v>1501.4055596384067</v>
      </c>
      <c r="P271" s="35">
        <v>6289.5521045424057</v>
      </c>
      <c r="Q271" s="34">
        <v>6289.5521045424057</v>
      </c>
      <c r="R271" s="130">
        <v>571.34616246802318</v>
      </c>
      <c r="S271" s="34">
        <v>1554.3133447385437</v>
      </c>
      <c r="T271" s="35">
        <v>499.76030729812976</v>
      </c>
      <c r="U271" s="34">
        <v>1095.885972595368</v>
      </c>
      <c r="V271" s="35">
        <v>114.32403776860758</v>
      </c>
      <c r="W271" s="34">
        <v>141.83166712659806</v>
      </c>
      <c r="X271" s="35">
        <v>71.585855169893463</v>
      </c>
      <c r="Y271" s="34">
        <v>458.42737214317555</v>
      </c>
      <c r="Z271" s="90">
        <v>933.7980290672225</v>
      </c>
      <c r="AA271" s="91">
        <v>2185.4886320173164</v>
      </c>
      <c r="AB271" s="90">
        <v>61.185196871613122</v>
      </c>
      <c r="AC271" s="91">
        <v>71.119717667157744</v>
      </c>
      <c r="AD271" s="90">
        <v>-353.45777690766192</v>
      </c>
      <c r="AE271" s="91">
        <v>-420.94943110489982</v>
      </c>
      <c r="AF271" s="96">
        <v>1.2017942268696822</v>
      </c>
      <c r="AG271" s="97">
        <v>1.3176170514763945</v>
      </c>
      <c r="AH271" s="90">
        <v>969.57263119003733</v>
      </c>
      <c r="AI271" s="91">
        <v>1386.2066066286761</v>
      </c>
      <c r="AJ271" s="90">
        <v>39.304538397981155</v>
      </c>
      <c r="AK271" s="91">
        <v>37.819816427245826</v>
      </c>
      <c r="AL271" s="106">
        <v>3718.2809356689918</v>
      </c>
      <c r="AM271" s="107">
        <v>9134.9266476713692</v>
      </c>
      <c r="AN271" s="106">
        <v>5478.1723753759907</v>
      </c>
      <c r="AO271" s="107">
        <v>11735.417775702887</v>
      </c>
      <c r="AP271" s="106">
        <v>439.2256359810288</v>
      </c>
      <c r="AQ271" s="107">
        <v>117.08683786529804</v>
      </c>
      <c r="AR271" s="122">
        <v>49.518605602170126</v>
      </c>
      <c r="AS271" s="115">
        <v>35.674767614979871</v>
      </c>
      <c r="AT271" s="114">
        <v>61.730837624861501</v>
      </c>
      <c r="AU271" s="115">
        <v>100.88142442914673</v>
      </c>
      <c r="AV271" s="106">
        <v>2434.8266255838143</v>
      </c>
      <c r="AW271" s="107">
        <v>3868.9036970952861</v>
      </c>
      <c r="AX271" s="151"/>
      <c r="AZ271"/>
      <c r="BA271"/>
      <c r="BB271"/>
    </row>
    <row r="272" spans="1:54" ht="15.6" customHeight="1" x14ac:dyDescent="0.2">
      <c r="A272" s="1">
        <v>844</v>
      </c>
      <c r="B272" s="38" t="s">
        <v>306</v>
      </c>
      <c r="C272" s="146">
        <v>1441</v>
      </c>
      <c r="D272" s="160">
        <v>21.5</v>
      </c>
      <c r="E272" s="35">
        <v>2087.3534142956282</v>
      </c>
      <c r="F272" s="34">
        <v>7607.7900138792502</v>
      </c>
      <c r="G272" s="35">
        <v>10465.839632199861</v>
      </c>
      <c r="H272" s="34">
        <v>15641.336578764747</v>
      </c>
      <c r="I272" s="35">
        <v>19.944442946302608</v>
      </c>
      <c r="J272" s="34">
        <v>48.63900201602889</v>
      </c>
      <c r="K272" s="35">
        <v>-8378.4862179042339</v>
      </c>
      <c r="L272" s="34">
        <v>-8020.4405065926439</v>
      </c>
      <c r="M272" s="123">
        <v>3769.34945870923</v>
      </c>
      <c r="N272" s="35">
        <v>4778.6481609993061</v>
      </c>
      <c r="O272" s="34">
        <v>5015.9842956280363</v>
      </c>
      <c r="P272" s="35">
        <v>8547.9976197085361</v>
      </c>
      <c r="Q272" s="34">
        <v>8785.3337543372672</v>
      </c>
      <c r="R272" s="130">
        <v>239.4927064538515</v>
      </c>
      <c r="S272" s="34">
        <v>765.40164469118668</v>
      </c>
      <c r="T272" s="35">
        <v>229.60489937543372</v>
      </c>
      <c r="U272" s="34">
        <v>803.14913948646767</v>
      </c>
      <c r="V272" s="35">
        <v>104.30644428987115</v>
      </c>
      <c r="W272" s="34">
        <v>95.300064092776509</v>
      </c>
      <c r="X272" s="35">
        <v>9.8878070784177652</v>
      </c>
      <c r="Y272" s="34">
        <v>12.486918806384455</v>
      </c>
      <c r="Z272" s="90">
        <v>145.00607217210271</v>
      </c>
      <c r="AA272" s="91">
        <v>857.11523247744628</v>
      </c>
      <c r="AB272" s="90">
        <v>165.16046732829633</v>
      </c>
      <c r="AC272" s="91">
        <v>89.299736568539771</v>
      </c>
      <c r="AD272" s="90">
        <v>268.6814018043026</v>
      </c>
      <c r="AE272" s="91">
        <v>141.85847328244276</v>
      </c>
      <c r="AF272" s="96">
        <v>0.59696029225552194</v>
      </c>
      <c r="AG272" s="97">
        <v>0.70714712113410261</v>
      </c>
      <c r="AH272" s="90">
        <v>2367.3351700208191</v>
      </c>
      <c r="AI272" s="91">
        <v>3384.5053643303263</v>
      </c>
      <c r="AJ272" s="90">
        <v>76.977507464514545</v>
      </c>
      <c r="AK272" s="91">
        <v>70.154095449369663</v>
      </c>
      <c r="AL272" s="106">
        <v>3362.2519083969464</v>
      </c>
      <c r="AM272" s="107">
        <v>8937.4302290076339</v>
      </c>
      <c r="AN272" s="106">
        <v>3809.179757113116</v>
      </c>
      <c r="AO272" s="107">
        <v>9384.3580777238039</v>
      </c>
      <c r="AP272" s="106">
        <v>131.28997224149896</v>
      </c>
      <c r="AQ272" s="107">
        <v>25.564920194309508</v>
      </c>
      <c r="AR272" s="122">
        <v>58.718737893104922</v>
      </c>
      <c r="AS272" s="115">
        <v>37.817972483118723</v>
      </c>
      <c r="AT272" s="114">
        <v>40.691320359301592</v>
      </c>
      <c r="AU272" s="115">
        <v>69.018195449566747</v>
      </c>
      <c r="AV272" s="106">
        <v>455.37754337265795</v>
      </c>
      <c r="AW272" s="107">
        <v>1024.9784385843163</v>
      </c>
      <c r="AX272" s="151"/>
      <c r="AZ272"/>
      <c r="BA272"/>
      <c r="BB272"/>
    </row>
    <row r="273" spans="1:54" ht="15.6" customHeight="1" x14ac:dyDescent="0.2">
      <c r="A273" s="1">
        <v>845</v>
      </c>
      <c r="B273" s="38" t="s">
        <v>307</v>
      </c>
      <c r="C273" s="146">
        <v>2863</v>
      </c>
      <c r="D273" s="160">
        <v>20</v>
      </c>
      <c r="E273" s="35">
        <v>1327.4212923506811</v>
      </c>
      <c r="F273" s="34">
        <v>6271.6440237513098</v>
      </c>
      <c r="G273" s="35">
        <v>9526.3938037024109</v>
      </c>
      <c r="H273" s="34">
        <v>14433.782913028292</v>
      </c>
      <c r="I273" s="35">
        <v>13.934142548618786</v>
      </c>
      <c r="J273" s="34">
        <v>43.451145562750341</v>
      </c>
      <c r="K273" s="35">
        <v>-8198.9725113517288</v>
      </c>
      <c r="L273" s="34">
        <v>-8162.1388892769828</v>
      </c>
      <c r="M273" s="123">
        <v>4350.1995843520781</v>
      </c>
      <c r="N273" s="35">
        <v>4170.3705902899055</v>
      </c>
      <c r="O273" s="34">
        <v>4726.6515089067407</v>
      </c>
      <c r="P273" s="35">
        <v>8520.5701746419836</v>
      </c>
      <c r="Q273" s="34">
        <v>9067.4315019210626</v>
      </c>
      <c r="R273" s="130">
        <v>980.23994760740493</v>
      </c>
      <c r="S273" s="34">
        <v>1540.1952532308767</v>
      </c>
      <c r="T273" s="35">
        <v>163.91991966468737</v>
      </c>
      <c r="U273" s="34">
        <v>793.16168354872514</v>
      </c>
      <c r="V273" s="35">
        <v>597.99928502440207</v>
      </c>
      <c r="W273" s="34">
        <v>194.18427354430571</v>
      </c>
      <c r="X273" s="35">
        <v>816.3200279427175</v>
      </c>
      <c r="Y273" s="34">
        <v>747.12193852602161</v>
      </c>
      <c r="Z273" s="90">
        <v>623.44813831645126</v>
      </c>
      <c r="AA273" s="91">
        <v>1008.247673768774</v>
      </c>
      <c r="AB273" s="90">
        <v>157.2287873461982</v>
      </c>
      <c r="AC273" s="91">
        <v>152.75961386290254</v>
      </c>
      <c r="AD273" s="90">
        <v>365.39641983932938</v>
      </c>
      <c r="AE273" s="91">
        <v>573.34530911631157</v>
      </c>
      <c r="AF273" s="96">
        <v>7.3600119492216409</v>
      </c>
      <c r="AG273" s="97">
        <v>5.8479165493383922</v>
      </c>
      <c r="AH273" s="90">
        <v>3801.2358714635002</v>
      </c>
      <c r="AI273" s="91">
        <v>4536.8512190010479</v>
      </c>
      <c r="AJ273" s="90">
        <v>135.2072836013069</v>
      </c>
      <c r="AK273" s="91">
        <v>105.02123733904246</v>
      </c>
      <c r="AL273" s="106">
        <v>985.65009430667135</v>
      </c>
      <c r="AM273" s="107">
        <v>1926.5035941320293</v>
      </c>
      <c r="AN273" s="106">
        <v>1024.229881243451</v>
      </c>
      <c r="AO273" s="107">
        <v>2181.3273384561649</v>
      </c>
      <c r="AP273" s="106">
        <v>2588.7834614041217</v>
      </c>
      <c r="AQ273" s="107">
        <v>0</v>
      </c>
      <c r="AR273" s="122">
        <v>80.154313789652591</v>
      </c>
      <c r="AS273" s="115">
        <v>67.055210202119852</v>
      </c>
      <c r="AT273" s="114">
        <v>24.968085311343817</v>
      </c>
      <c r="AU273" s="115">
        <v>31.359276877293404</v>
      </c>
      <c r="AV273" s="106">
        <v>6727.2182954942373</v>
      </c>
      <c r="AW273" s="107">
        <v>7427.2221969961583</v>
      </c>
      <c r="AX273" s="151"/>
      <c r="AZ273"/>
      <c r="BA273"/>
      <c r="BB273"/>
    </row>
    <row r="274" spans="1:54" ht="15.6" customHeight="1" x14ac:dyDescent="0.2">
      <c r="A274" s="1">
        <v>846</v>
      </c>
      <c r="B274" s="38" t="s">
        <v>308</v>
      </c>
      <c r="C274" s="146">
        <v>4862</v>
      </c>
      <c r="D274" s="160">
        <v>22.5</v>
      </c>
      <c r="E274" s="35">
        <v>827.08106334841625</v>
      </c>
      <c r="F274" s="34">
        <v>8915.7079905388728</v>
      </c>
      <c r="G274" s="35">
        <v>8042.521513780338</v>
      </c>
      <c r="H274" s="34">
        <v>16132.32185520362</v>
      </c>
      <c r="I274" s="35">
        <v>10.283852668982814</v>
      </c>
      <c r="J274" s="34">
        <v>55.266117739047182</v>
      </c>
      <c r="K274" s="35">
        <v>-7215.4404504319209</v>
      </c>
      <c r="L274" s="34">
        <v>-7147.3872686137393</v>
      </c>
      <c r="M274" s="123">
        <v>3761.2705656108592</v>
      </c>
      <c r="N274" s="35">
        <v>4280.8128342245991</v>
      </c>
      <c r="O274" s="34">
        <v>4509.882200740436</v>
      </c>
      <c r="P274" s="35">
        <v>8042.0833998354574</v>
      </c>
      <c r="Q274" s="34">
        <v>8260.5767009461124</v>
      </c>
      <c r="R274" s="130">
        <v>826.90703002879468</v>
      </c>
      <c r="S274" s="34">
        <v>1081.9216186754422</v>
      </c>
      <c r="T274" s="35">
        <v>231.75995680789796</v>
      </c>
      <c r="U274" s="34">
        <v>711.03229535170715</v>
      </c>
      <c r="V274" s="35">
        <v>356.79460827402744</v>
      </c>
      <c r="W274" s="34">
        <v>152.16209246026966</v>
      </c>
      <c r="X274" s="35">
        <v>595.14707322089669</v>
      </c>
      <c r="Y274" s="34">
        <v>370.88932332373508</v>
      </c>
      <c r="Z274" s="90">
        <v>137.62596462361168</v>
      </c>
      <c r="AA274" s="91">
        <v>721.86440970793922</v>
      </c>
      <c r="AB274" s="90">
        <v>600.83650079421659</v>
      </c>
      <c r="AC274" s="91">
        <v>149.8787866703637</v>
      </c>
      <c r="AD274" s="90">
        <v>690.33352735499795</v>
      </c>
      <c r="AE274" s="91">
        <v>294.22967503085147</v>
      </c>
      <c r="AF274" s="96">
        <v>2.2324467910891883</v>
      </c>
      <c r="AG274" s="97">
        <v>1.8168946208859407</v>
      </c>
      <c r="AH274" s="90">
        <v>933.14690456602216</v>
      </c>
      <c r="AI274" s="91">
        <v>1496.2433360756888</v>
      </c>
      <c r="AJ274" s="90">
        <v>39.4999422771578</v>
      </c>
      <c r="AK274" s="91">
        <v>31.147975188330765</v>
      </c>
      <c r="AL274" s="106">
        <v>2812.7011188811189</v>
      </c>
      <c r="AM274" s="107">
        <v>4581.2456540518306</v>
      </c>
      <c r="AN274" s="106">
        <v>2825.1040394899219</v>
      </c>
      <c r="AO274" s="107">
        <v>5207.3997058823534</v>
      </c>
      <c r="AP274" s="106">
        <v>416.28780337309752</v>
      </c>
      <c r="AQ274" s="107">
        <v>253.80118469765532</v>
      </c>
      <c r="AR274" s="122">
        <v>58.203266189436988</v>
      </c>
      <c r="AS274" s="115">
        <v>41.868183839519503</v>
      </c>
      <c r="AT274" s="114">
        <v>42.907147557551085</v>
      </c>
      <c r="AU274" s="115">
        <v>39.813147671200063</v>
      </c>
      <c r="AV274" s="106">
        <v>704.25131016042781</v>
      </c>
      <c r="AW274" s="107">
        <v>66.062733443027568</v>
      </c>
      <c r="AX274" s="151"/>
      <c r="AZ274"/>
      <c r="BA274"/>
      <c r="BB274"/>
    </row>
    <row r="275" spans="1:54" ht="15.6" customHeight="1" x14ac:dyDescent="0.2">
      <c r="A275" s="1">
        <v>848</v>
      </c>
      <c r="B275" s="38" t="s">
        <v>309</v>
      </c>
      <c r="C275" s="146">
        <v>4160</v>
      </c>
      <c r="D275" s="160">
        <v>21.75</v>
      </c>
      <c r="E275" s="35">
        <v>1720.2630120192307</v>
      </c>
      <c r="F275" s="34">
        <v>11015.3289375</v>
      </c>
      <c r="G275" s="35">
        <v>9461.8429423076923</v>
      </c>
      <c r="H275" s="34">
        <v>18476.007350961539</v>
      </c>
      <c r="I275" s="35">
        <v>18.181056507789251</v>
      </c>
      <c r="J275" s="34">
        <v>59.619639288175186</v>
      </c>
      <c r="K275" s="35">
        <v>-7741.5799302884616</v>
      </c>
      <c r="L275" s="34">
        <v>-7461.3219711538459</v>
      </c>
      <c r="M275" s="123">
        <v>3512.2893389423079</v>
      </c>
      <c r="N275" s="35">
        <v>4548.5199519230773</v>
      </c>
      <c r="O275" s="34">
        <v>4548.5199519230773</v>
      </c>
      <c r="P275" s="35">
        <v>8060.8092908653844</v>
      </c>
      <c r="Q275" s="34">
        <v>8052.4540721153844</v>
      </c>
      <c r="R275" s="130">
        <v>360.45406490384613</v>
      </c>
      <c r="S275" s="34">
        <v>593.83632451923074</v>
      </c>
      <c r="T275" s="35">
        <v>381.8307475961538</v>
      </c>
      <c r="U275" s="34">
        <v>585.33186298076919</v>
      </c>
      <c r="V275" s="35">
        <v>94.401529256906031</v>
      </c>
      <c r="W275" s="34">
        <v>101.45292988069248</v>
      </c>
      <c r="X275" s="35">
        <v>-21.376682692307693</v>
      </c>
      <c r="Y275" s="34">
        <v>8.5041682692307692</v>
      </c>
      <c r="Z275" s="90">
        <v>305.57866346153844</v>
      </c>
      <c r="AA275" s="91">
        <v>1737.7242524038463</v>
      </c>
      <c r="AB275" s="90">
        <v>117.95786421103138</v>
      </c>
      <c r="AC275" s="91">
        <v>34.173219582897516</v>
      </c>
      <c r="AD275" s="90">
        <v>-14.794483173076923</v>
      </c>
      <c r="AE275" s="91">
        <v>-857.5164615384615</v>
      </c>
      <c r="AF275" s="96">
        <v>1.3979803789632588</v>
      </c>
      <c r="AG275" s="97">
        <v>0.89499000007376317</v>
      </c>
      <c r="AH275" s="90">
        <v>28.620985576923079</v>
      </c>
      <c r="AI275" s="91">
        <v>1019.1722860576923</v>
      </c>
      <c r="AJ275" s="90">
        <v>1.0370672402885328</v>
      </c>
      <c r="AK275" s="91">
        <v>17.997621532380467</v>
      </c>
      <c r="AL275" s="106">
        <v>2042.9764495192305</v>
      </c>
      <c r="AM275" s="107">
        <v>5335.5337163461545</v>
      </c>
      <c r="AN275" s="106">
        <v>2042.9764495192305</v>
      </c>
      <c r="AO275" s="107">
        <v>5335.5337163461545</v>
      </c>
      <c r="AP275" s="106">
        <v>921.02549519230774</v>
      </c>
      <c r="AQ275" s="107">
        <v>117.20337740384615</v>
      </c>
      <c r="AR275" s="122">
        <v>54.379059886452765</v>
      </c>
      <c r="AS275" s="115">
        <v>31.106466909210141</v>
      </c>
      <c r="AT275" s="114">
        <v>31.008371369090277</v>
      </c>
      <c r="AU275" s="115">
        <v>40.746437333012267</v>
      </c>
      <c r="AV275" s="106">
        <v>405.62037980769225</v>
      </c>
      <c r="AW275" s="107">
        <v>-74.988781249999988</v>
      </c>
      <c r="AX275" s="151"/>
      <c r="AZ275"/>
      <c r="BA275"/>
      <c r="BB275"/>
    </row>
    <row r="276" spans="1:54" ht="15.6" customHeight="1" x14ac:dyDescent="0.2">
      <c r="A276" s="1">
        <v>849</v>
      </c>
      <c r="B276" s="40" t="s">
        <v>310</v>
      </c>
      <c r="C276" s="146">
        <v>2903</v>
      </c>
      <c r="D276" s="160">
        <v>21.75</v>
      </c>
      <c r="E276" s="35"/>
      <c r="F276" s="34">
        <v>11365.293616947985</v>
      </c>
      <c r="G276" s="35"/>
      <c r="H276" s="34">
        <v>18593.556737857391</v>
      </c>
      <c r="I276" s="35"/>
      <c r="J276" s="34">
        <v>61.124903519979547</v>
      </c>
      <c r="K276" s="35"/>
      <c r="L276" s="34">
        <v>-7228.2631209094043</v>
      </c>
      <c r="M276" s="123"/>
      <c r="N276" s="35"/>
      <c r="O276" s="34">
        <v>4635.6839063038242</v>
      </c>
      <c r="P276" s="35"/>
      <c r="Q276" s="34">
        <v>8161.528002066827</v>
      </c>
      <c r="R276" s="130">
        <v>647.33806062693759</v>
      </c>
      <c r="S276" s="34">
        <v>941.42501550120562</v>
      </c>
      <c r="T276" s="35"/>
      <c r="U276" s="34">
        <v>955.84610403031354</v>
      </c>
      <c r="V276" s="35"/>
      <c r="W276" s="34">
        <v>98.491275063182073</v>
      </c>
      <c r="X276" s="35"/>
      <c r="Y276" s="34">
        <v>-14.421088529107818</v>
      </c>
      <c r="Z276" s="90">
        <v>578.42579056148816</v>
      </c>
      <c r="AA276" s="91">
        <v>1265.4871960041337</v>
      </c>
      <c r="AB276" s="90">
        <v>111.9137616596513</v>
      </c>
      <c r="AC276" s="91">
        <v>74.392298750538316</v>
      </c>
      <c r="AD276" s="90">
        <v>77.948263864967274</v>
      </c>
      <c r="AE276" s="91">
        <v>-338.85404064760593</v>
      </c>
      <c r="AF276" s="96"/>
      <c r="AG276" s="97">
        <v>0.72613997479250714</v>
      </c>
      <c r="AH276" s="90">
        <v>484.69257664485019</v>
      </c>
      <c r="AI276" s="91">
        <v>1956.8405098174303</v>
      </c>
      <c r="AJ276" s="90">
        <v>77.955401588306955</v>
      </c>
      <c r="AK276" s="91">
        <v>30.900275459028936</v>
      </c>
      <c r="AL276" s="106"/>
      <c r="AM276" s="107">
        <v>10607.628649672752</v>
      </c>
      <c r="AN276" s="106"/>
      <c r="AO276" s="107">
        <v>10607.628649672752</v>
      </c>
      <c r="AP276" s="106"/>
      <c r="AQ276" s="107">
        <v>252.44664140544265</v>
      </c>
      <c r="AR276" s="122"/>
      <c r="AS276" s="115">
        <v>30.25575342546664</v>
      </c>
      <c r="AT276" s="114"/>
      <c r="AU276" s="115">
        <v>76.08921189432678</v>
      </c>
      <c r="AV276" s="106"/>
      <c r="AW276" s="107">
        <v>2222.6039545297967</v>
      </c>
      <c r="AX276" s="151"/>
      <c r="AZ276"/>
      <c r="BA276"/>
      <c r="BB276"/>
    </row>
    <row r="277" spans="1:54" ht="15.6" customHeight="1" x14ac:dyDescent="0.2">
      <c r="A277" s="1">
        <v>850</v>
      </c>
      <c r="B277" s="38" t="s">
        <v>311</v>
      </c>
      <c r="C277" s="146">
        <v>2407</v>
      </c>
      <c r="D277" s="160">
        <v>21</v>
      </c>
      <c r="E277" s="35">
        <v>1210.3423099293727</v>
      </c>
      <c r="F277" s="34">
        <v>3405.0778645616952</v>
      </c>
      <c r="G277" s="35">
        <v>7730.4215205650189</v>
      </c>
      <c r="H277" s="34">
        <v>10005.168155380141</v>
      </c>
      <c r="I277" s="35">
        <v>15.656873389239301</v>
      </c>
      <c r="J277" s="34">
        <v>34.033189764338559</v>
      </c>
      <c r="K277" s="35">
        <v>-6520.0792106356457</v>
      </c>
      <c r="L277" s="34">
        <v>-6600.0902908184462</v>
      </c>
      <c r="M277" s="123">
        <v>3874.206252596593</v>
      </c>
      <c r="N277" s="35">
        <v>3142.7752388865806</v>
      </c>
      <c r="O277" s="34">
        <v>3522.5235064395515</v>
      </c>
      <c r="P277" s="35">
        <v>7016.9814914831741</v>
      </c>
      <c r="Q277" s="34">
        <v>7396.729759036145</v>
      </c>
      <c r="R277" s="130">
        <v>495.90507685916077</v>
      </c>
      <c r="S277" s="34">
        <v>791.24905691732442</v>
      </c>
      <c r="T277" s="35">
        <v>379.2311798919817</v>
      </c>
      <c r="U277" s="34">
        <v>598.20074366431243</v>
      </c>
      <c r="V277" s="35">
        <v>130.76590300418124</v>
      </c>
      <c r="W277" s="34">
        <v>132.27149335697641</v>
      </c>
      <c r="X277" s="35">
        <v>116.67389696717906</v>
      </c>
      <c r="Y277" s="34">
        <v>227.12830078936435</v>
      </c>
      <c r="Z277" s="90">
        <v>274.0772081429165</v>
      </c>
      <c r="AA277" s="91">
        <v>327.80823016202743</v>
      </c>
      <c r="AB277" s="90">
        <v>180.93626982677563</v>
      </c>
      <c r="AC277" s="91">
        <v>241.37559222543916</v>
      </c>
      <c r="AD277" s="90">
        <v>224.72362692147902</v>
      </c>
      <c r="AE277" s="91">
        <v>507.84604071458244</v>
      </c>
      <c r="AF277" s="96">
        <v>0.98672907368104446</v>
      </c>
      <c r="AG277" s="97">
        <v>0.98903170333845669</v>
      </c>
      <c r="AH277" s="90">
        <v>819.36216867469875</v>
      </c>
      <c r="AI277" s="91">
        <v>1091.5918363107603</v>
      </c>
      <c r="AJ277" s="90">
        <v>35.563575353274963</v>
      </c>
      <c r="AK277" s="91">
        <v>36.855133180862317</v>
      </c>
      <c r="AL277" s="106">
        <v>4023.6154632322391</v>
      </c>
      <c r="AM277" s="107">
        <v>6404.4062318238475</v>
      </c>
      <c r="AN277" s="106">
        <v>4407.3192438720398</v>
      </c>
      <c r="AO277" s="107">
        <v>6956.8108849189866</v>
      </c>
      <c r="AP277" s="106">
        <v>73.531936019941838</v>
      </c>
      <c r="AQ277" s="107">
        <v>0</v>
      </c>
      <c r="AR277" s="122">
        <v>25.460074077932088</v>
      </c>
      <c r="AS277" s="115">
        <v>21.173425359017195</v>
      </c>
      <c r="AT277" s="114">
        <v>62.429638008042005</v>
      </c>
      <c r="AU277" s="115">
        <v>73.128717690907806</v>
      </c>
      <c r="AV277" s="106">
        <v>-670.76062733693402</v>
      </c>
      <c r="AW277" s="107">
        <v>-276.20683423348561</v>
      </c>
      <c r="AX277" s="151"/>
      <c r="AZ277"/>
      <c r="BA277"/>
      <c r="BB277"/>
    </row>
    <row r="278" spans="1:54" ht="15.6" customHeight="1" x14ac:dyDescent="0.2">
      <c r="A278" s="1">
        <v>851</v>
      </c>
      <c r="B278" s="38" t="s">
        <v>312</v>
      </c>
      <c r="C278" s="146">
        <v>21227</v>
      </c>
      <c r="D278" s="160">
        <v>21</v>
      </c>
      <c r="E278" s="35">
        <v>1212.445039336694</v>
      </c>
      <c r="F278" s="34">
        <v>3747.1156253827671</v>
      </c>
      <c r="G278" s="35">
        <v>7521.0978207000517</v>
      </c>
      <c r="H278" s="34">
        <v>10276.044449992933</v>
      </c>
      <c r="I278" s="35">
        <v>16.120585960200177</v>
      </c>
      <c r="J278" s="34">
        <v>36.464571982124347</v>
      </c>
      <c r="K278" s="35">
        <v>-6308.6527813633584</v>
      </c>
      <c r="L278" s="34">
        <v>-6522.8980359918978</v>
      </c>
      <c r="M278" s="123">
        <v>4388.300528572101</v>
      </c>
      <c r="N278" s="35">
        <v>2201.5626324963491</v>
      </c>
      <c r="O278" s="34">
        <v>2876.3344839119991</v>
      </c>
      <c r="P278" s="35">
        <v>6589.8631610684506</v>
      </c>
      <c r="Q278" s="34">
        <v>7246.4543699062515</v>
      </c>
      <c r="R278" s="130">
        <v>294.72546897818819</v>
      </c>
      <c r="S278" s="34">
        <v>639.30840674612523</v>
      </c>
      <c r="T278" s="35">
        <v>288.22358411457105</v>
      </c>
      <c r="U278" s="34">
        <v>637.64128845338485</v>
      </c>
      <c r="V278" s="35">
        <v>102.25584762037813</v>
      </c>
      <c r="W278" s="34">
        <v>100.26145080673557</v>
      </c>
      <c r="X278" s="35">
        <v>6.5018848636170921</v>
      </c>
      <c r="Y278" s="34">
        <v>1.6449432326753661</v>
      </c>
      <c r="Z278" s="90">
        <v>334.622385640929</v>
      </c>
      <c r="AA278" s="91">
        <v>650.73547039148252</v>
      </c>
      <c r="AB278" s="90">
        <v>88.077032985607616</v>
      </c>
      <c r="AC278" s="91">
        <v>98.243977135827137</v>
      </c>
      <c r="AD278" s="90">
        <v>-141.3759447872992</v>
      </c>
      <c r="AE278" s="91">
        <v>47.534536203891271</v>
      </c>
      <c r="AF278" s="96">
        <v>0.81363138973700255</v>
      </c>
      <c r="AG278" s="97">
        <v>1.091436919740786</v>
      </c>
      <c r="AH278" s="90">
        <v>210.99332406840344</v>
      </c>
      <c r="AI278" s="91">
        <v>841.31393555377588</v>
      </c>
      <c r="AJ278" s="90">
        <v>9.3290529963168058</v>
      </c>
      <c r="AK278" s="91">
        <v>26.473641029328238</v>
      </c>
      <c r="AL278" s="106">
        <v>2927.8748763367407</v>
      </c>
      <c r="AM278" s="107">
        <v>4660.2987906911012</v>
      </c>
      <c r="AN278" s="106">
        <v>2987.8187888067082</v>
      </c>
      <c r="AO278" s="107">
        <v>4770.1857059405475</v>
      </c>
      <c r="AP278" s="106">
        <v>445.55222593866301</v>
      </c>
      <c r="AQ278" s="107">
        <v>0</v>
      </c>
      <c r="AR278" s="122">
        <v>40.277267307096608</v>
      </c>
      <c r="AS278" s="115">
        <v>40.310418076538369</v>
      </c>
      <c r="AT278" s="114">
        <v>47.950613989231059</v>
      </c>
      <c r="AU278" s="115">
        <v>59.091772167721892</v>
      </c>
      <c r="AV278" s="106">
        <v>653.93495501012865</v>
      </c>
      <c r="AW278" s="107">
        <v>2509.9998318179678</v>
      </c>
      <c r="AX278" s="151"/>
      <c r="AZ278"/>
      <c r="BA278"/>
      <c r="BB278"/>
    </row>
    <row r="279" spans="1:54" ht="15.6" customHeight="1" x14ac:dyDescent="0.2">
      <c r="A279" s="1">
        <v>853</v>
      </c>
      <c r="B279" s="38" t="s">
        <v>313</v>
      </c>
      <c r="C279" s="146">
        <v>197900</v>
      </c>
      <c r="D279" s="160">
        <v>19.5</v>
      </c>
      <c r="E279" s="35">
        <v>1609.1072148559879</v>
      </c>
      <c r="F279" s="34">
        <v>6014.2825325922186</v>
      </c>
      <c r="G279" s="35">
        <v>7807.8164410813542</v>
      </c>
      <c r="H279" s="34">
        <v>11712.715805103588</v>
      </c>
      <c r="I279" s="35">
        <v>20.608927310195991</v>
      </c>
      <c r="J279" s="34">
        <v>51.348317782726461</v>
      </c>
      <c r="K279" s="35">
        <v>-6191.9522159171302</v>
      </c>
      <c r="L279" s="34">
        <v>-5653.3126452248607</v>
      </c>
      <c r="M279" s="123">
        <v>4790.1164105103589</v>
      </c>
      <c r="N279" s="35">
        <v>1615.2927292572006</v>
      </c>
      <c r="O279" s="34">
        <v>1934.2885909044971</v>
      </c>
      <c r="P279" s="35">
        <v>6405.4091397675593</v>
      </c>
      <c r="Q279" s="34">
        <v>6697.531549570489</v>
      </c>
      <c r="R279" s="130">
        <v>391.84588287013645</v>
      </c>
      <c r="S279" s="34">
        <v>962.92267786760988</v>
      </c>
      <c r="T279" s="35">
        <v>310.83035295603844</v>
      </c>
      <c r="U279" s="34">
        <v>933.47509287518949</v>
      </c>
      <c r="V279" s="35">
        <v>126.06422736506569</v>
      </c>
      <c r="W279" s="34">
        <v>103.15461925199516</v>
      </c>
      <c r="X279" s="35">
        <v>81.015529914098025</v>
      </c>
      <c r="Y279" s="34">
        <v>29.447584992420417</v>
      </c>
      <c r="Z279" s="90">
        <v>595.11543228903486</v>
      </c>
      <c r="AA279" s="91">
        <v>1821.6808986356743</v>
      </c>
      <c r="AB279" s="90">
        <v>65.843676975902255</v>
      </c>
      <c r="AC279" s="91">
        <v>52.859020401914456</v>
      </c>
      <c r="AD279" s="90">
        <v>-128.18298721576554</v>
      </c>
      <c r="AE279" s="91">
        <v>-794.36478019201616</v>
      </c>
      <c r="AF279" s="96">
        <v>0.87502205499141683</v>
      </c>
      <c r="AG279" s="97">
        <v>0.99950823612988315</v>
      </c>
      <c r="AH279" s="90">
        <v>411.89791814047499</v>
      </c>
      <c r="AI279" s="91">
        <v>1330.2141185447197</v>
      </c>
      <c r="AJ279" s="90">
        <v>16.28260649594754</v>
      </c>
      <c r="AK279" s="91">
        <v>32.792777217736301</v>
      </c>
      <c r="AL279" s="106">
        <v>3620.1355369883777</v>
      </c>
      <c r="AM279" s="107">
        <v>7707.5281976250626</v>
      </c>
      <c r="AN279" s="106">
        <v>5723.9921069732191</v>
      </c>
      <c r="AO279" s="107">
        <v>11075.945657756443</v>
      </c>
      <c r="AP279" s="106">
        <v>2846.6417994946942</v>
      </c>
      <c r="AQ279" s="107">
        <v>149.36357473471452</v>
      </c>
      <c r="AR279" s="122">
        <v>46.028269009312893</v>
      </c>
      <c r="AS279" s="115">
        <v>36.11211456335198</v>
      </c>
      <c r="AT279" s="114">
        <v>60.570474212694251</v>
      </c>
      <c r="AU279" s="115">
        <v>86.436568020917377</v>
      </c>
      <c r="AV279" s="106">
        <v>1196.5010091965639</v>
      </c>
      <c r="AW279" s="107">
        <v>2408.6623512885299</v>
      </c>
      <c r="AX279" s="151"/>
      <c r="AZ279"/>
      <c r="BA279"/>
      <c r="BB279"/>
    </row>
    <row r="280" spans="1:54" ht="15.6" customHeight="1" x14ac:dyDescent="0.2">
      <c r="A280" s="1">
        <v>857</v>
      </c>
      <c r="B280" s="38" t="s">
        <v>315</v>
      </c>
      <c r="C280" s="146">
        <v>2394</v>
      </c>
      <c r="D280" s="160">
        <v>22</v>
      </c>
      <c r="E280" s="35">
        <v>1674.7850710108605</v>
      </c>
      <c r="F280" s="34">
        <v>5846.8425355054296</v>
      </c>
      <c r="G280" s="35">
        <v>9869.6867460317462</v>
      </c>
      <c r="H280" s="34">
        <v>14001.054741019216</v>
      </c>
      <c r="I280" s="35">
        <v>16.968978997071339</v>
      </c>
      <c r="J280" s="34">
        <v>41.760014824996006</v>
      </c>
      <c r="K280" s="35">
        <v>-8194.2167209690888</v>
      </c>
      <c r="L280" s="34">
        <v>-8163.9208813700916</v>
      </c>
      <c r="M280" s="123">
        <v>3779.188178780284</v>
      </c>
      <c r="N280" s="35">
        <v>4655.0321637426905</v>
      </c>
      <c r="O280" s="34">
        <v>4860.4152339181292</v>
      </c>
      <c r="P280" s="35">
        <v>8434.2203425229745</v>
      </c>
      <c r="Q280" s="34">
        <v>8625.9846908939016</v>
      </c>
      <c r="R280" s="130">
        <v>310.39771512113617</v>
      </c>
      <c r="S280" s="34">
        <v>510.0337050960735</v>
      </c>
      <c r="T280" s="35">
        <v>412.24584795321641</v>
      </c>
      <c r="U280" s="34">
        <v>725.9847284878864</v>
      </c>
      <c r="V280" s="35">
        <v>75.294321740836935</v>
      </c>
      <c r="W280" s="34">
        <v>70.254054263427093</v>
      </c>
      <c r="X280" s="35">
        <v>-101.8481328320802</v>
      </c>
      <c r="Y280" s="34">
        <v>-216.27742272347535</v>
      </c>
      <c r="Z280" s="90">
        <v>121.5178195488722</v>
      </c>
      <c r="AA280" s="91">
        <v>679.46702589807853</v>
      </c>
      <c r="AB280" s="90">
        <v>255.43390777868592</v>
      </c>
      <c r="AC280" s="91">
        <v>75.063790538170963</v>
      </c>
      <c r="AD280" s="90">
        <v>190.52110693400169</v>
      </c>
      <c r="AE280" s="91">
        <v>-180.37203425229742</v>
      </c>
      <c r="AF280" s="96">
        <v>1.8273524232949983</v>
      </c>
      <c r="AG280" s="97">
        <v>0.90600533025700014</v>
      </c>
      <c r="AH280" s="90">
        <v>667.6925730994152</v>
      </c>
      <c r="AI280" s="91">
        <v>1783.0517878028406</v>
      </c>
      <c r="AJ280" s="90">
        <v>23.774503273320878</v>
      </c>
      <c r="AK280" s="91">
        <v>43.783216969172841</v>
      </c>
      <c r="AL280" s="106">
        <v>1326.2322472848789</v>
      </c>
      <c r="AM280" s="107">
        <v>4531.2624895572262</v>
      </c>
      <c r="AN280" s="106">
        <v>1331.4588847117793</v>
      </c>
      <c r="AO280" s="107">
        <v>4856.8704218880539</v>
      </c>
      <c r="AP280" s="106">
        <v>0</v>
      </c>
      <c r="AQ280" s="107">
        <v>0.36575605680868839</v>
      </c>
      <c r="AR280" s="122">
        <v>71.6781376313224</v>
      </c>
      <c r="AS280" s="115">
        <v>45.666794362382213</v>
      </c>
      <c r="AT280" s="114">
        <v>23.896688761625828</v>
      </c>
      <c r="AU280" s="115">
        <v>44.674914486235444</v>
      </c>
      <c r="AV280" s="106">
        <v>1267.9217669172931</v>
      </c>
      <c r="AW280" s="107">
        <v>1066.4470384294068</v>
      </c>
      <c r="AX280" s="151"/>
      <c r="AZ280"/>
      <c r="BA280"/>
      <c r="BB280"/>
    </row>
    <row r="281" spans="1:54" ht="15.6" customHeight="1" x14ac:dyDescent="0.2">
      <c r="A281" s="1">
        <v>858</v>
      </c>
      <c r="B281" s="38" t="s">
        <v>316</v>
      </c>
      <c r="C281" s="146">
        <v>40384</v>
      </c>
      <c r="D281" s="160">
        <v>19.75</v>
      </c>
      <c r="E281" s="35">
        <v>1181.3654447305862</v>
      </c>
      <c r="F281" s="34">
        <v>6880.6302062698096</v>
      </c>
      <c r="G281" s="35">
        <v>6816.6293267135507</v>
      </c>
      <c r="H281" s="34">
        <v>12733.372670859746</v>
      </c>
      <c r="I281" s="35">
        <v>17.330639354276713</v>
      </c>
      <c r="J281" s="34">
        <v>54.03619594057821</v>
      </c>
      <c r="K281" s="35">
        <v>-5626.1884553288437</v>
      </c>
      <c r="L281" s="34">
        <v>-5854.5651344591915</v>
      </c>
      <c r="M281" s="123">
        <v>5378.0367613411254</v>
      </c>
      <c r="N281" s="35">
        <v>900.58633419175919</v>
      </c>
      <c r="O281" s="34">
        <v>1426.891139560222</v>
      </c>
      <c r="P281" s="35">
        <v>6278.6230955328847</v>
      </c>
      <c r="Q281" s="34">
        <v>6804.927900901348</v>
      </c>
      <c r="R281" s="130">
        <v>640.04595780507134</v>
      </c>
      <c r="S281" s="34">
        <v>900.53902560419965</v>
      </c>
      <c r="T281" s="35">
        <v>490.34550515055463</v>
      </c>
      <c r="U281" s="34">
        <v>728.45991209389854</v>
      </c>
      <c r="V281" s="35">
        <v>130.52958584084183</v>
      </c>
      <c r="W281" s="34">
        <v>123.62231752954993</v>
      </c>
      <c r="X281" s="35">
        <v>149.70045191164817</v>
      </c>
      <c r="Y281" s="34">
        <v>172.07911351030111</v>
      </c>
      <c r="Z281" s="90">
        <v>1389.4743720285262</v>
      </c>
      <c r="AA281" s="91">
        <v>1966.1460937500003</v>
      </c>
      <c r="AB281" s="90">
        <v>46.063890827338774</v>
      </c>
      <c r="AC281" s="91">
        <v>45.802243712552169</v>
      </c>
      <c r="AD281" s="90">
        <v>-726.29700128763875</v>
      </c>
      <c r="AE281" s="91">
        <v>-1009.7203300812204</v>
      </c>
      <c r="AF281" s="96">
        <v>1.2521300367529447</v>
      </c>
      <c r="AG281" s="97">
        <v>1.1279689472131624</v>
      </c>
      <c r="AH281" s="90">
        <v>73.819835826069735</v>
      </c>
      <c r="AI281" s="91">
        <v>813.91987495047545</v>
      </c>
      <c r="AJ281" s="90">
        <v>3.2588381685738921</v>
      </c>
      <c r="AK281" s="91">
        <v>19.952561748896045</v>
      </c>
      <c r="AL281" s="106">
        <v>4038.4405130744849</v>
      </c>
      <c r="AM281" s="107">
        <v>6340.0804828645005</v>
      </c>
      <c r="AN281" s="106">
        <v>4492.2187965530902</v>
      </c>
      <c r="AO281" s="107">
        <v>7374.0792942749613</v>
      </c>
      <c r="AP281" s="106">
        <v>76.515451664025363</v>
      </c>
      <c r="AQ281" s="107">
        <v>0</v>
      </c>
      <c r="AR281" s="122">
        <v>47.920883751101748</v>
      </c>
      <c r="AS281" s="115">
        <v>37.936329244890189</v>
      </c>
      <c r="AT281" s="114">
        <v>67.807742457744553</v>
      </c>
      <c r="AU281" s="115">
        <v>61.222948686849435</v>
      </c>
      <c r="AV281" s="106">
        <v>1503.2104283874801</v>
      </c>
      <c r="AW281" s="107">
        <v>2001.4329675118856</v>
      </c>
      <c r="AX281" s="151"/>
      <c r="AZ281"/>
      <c r="BA281"/>
      <c r="BB281"/>
    </row>
    <row r="282" spans="1:54" ht="15.6" customHeight="1" x14ac:dyDescent="0.2">
      <c r="A282" s="1">
        <v>859</v>
      </c>
      <c r="B282" s="38" t="s">
        <v>317</v>
      </c>
      <c r="C282" s="146">
        <v>6562</v>
      </c>
      <c r="D282" s="160">
        <v>22</v>
      </c>
      <c r="E282" s="35">
        <v>861.69798841816521</v>
      </c>
      <c r="F282" s="34">
        <v>2567.5542624199938</v>
      </c>
      <c r="G282" s="35">
        <v>7271.0057497714106</v>
      </c>
      <c r="H282" s="34">
        <v>9221.9416839378227</v>
      </c>
      <c r="I282" s="35">
        <v>11.851152620051989</v>
      </c>
      <c r="J282" s="34">
        <v>27.84179677574835</v>
      </c>
      <c r="K282" s="35">
        <v>-6409.307761353246</v>
      </c>
      <c r="L282" s="34">
        <v>-6657.2824855227063</v>
      </c>
      <c r="M282" s="123">
        <v>3369.3685126485825</v>
      </c>
      <c r="N282" s="35">
        <v>3413.8145382505336</v>
      </c>
      <c r="O282" s="34">
        <v>3731.8686132276744</v>
      </c>
      <c r="P282" s="35">
        <v>6783.1830508991161</v>
      </c>
      <c r="Q282" s="34">
        <v>7101.2371258762569</v>
      </c>
      <c r="R282" s="130">
        <v>334.6686711368485</v>
      </c>
      <c r="S282" s="34">
        <v>400.20753733617795</v>
      </c>
      <c r="T282" s="35">
        <v>304.27750380981405</v>
      </c>
      <c r="U282" s="34">
        <v>462.92952605912831</v>
      </c>
      <c r="V282" s="35">
        <v>109.98797707569933</v>
      </c>
      <c r="W282" s="34">
        <v>86.451071881956594</v>
      </c>
      <c r="X282" s="35">
        <v>30.391167327034442</v>
      </c>
      <c r="Y282" s="34">
        <v>-62.721988722950321</v>
      </c>
      <c r="Z282" s="90">
        <v>259.9487930508991</v>
      </c>
      <c r="AA282" s="91">
        <v>822.86931728131663</v>
      </c>
      <c r="AB282" s="90">
        <v>128.74407578854152</v>
      </c>
      <c r="AC282" s="91">
        <v>48.635613083548463</v>
      </c>
      <c r="AD282" s="90">
        <v>87.422593721426409</v>
      </c>
      <c r="AE282" s="91">
        <v>-405.07798232246267</v>
      </c>
      <c r="AF282" s="96">
        <v>0.63098478384800882</v>
      </c>
      <c r="AG282" s="97">
        <v>0.57037816255017071</v>
      </c>
      <c r="AH282" s="90">
        <v>339.31941938433403</v>
      </c>
      <c r="AI282" s="91">
        <v>621.9503962206644</v>
      </c>
      <c r="AJ282" s="90">
        <v>15.108853908729847</v>
      </c>
      <c r="AK282" s="91">
        <v>21.104261158764924</v>
      </c>
      <c r="AL282" s="106">
        <v>4440.6637122828406</v>
      </c>
      <c r="AM282" s="107">
        <v>5898.4767555623284</v>
      </c>
      <c r="AN282" s="106">
        <v>4511.41212130448</v>
      </c>
      <c r="AO282" s="107">
        <v>6037.3825053337396</v>
      </c>
      <c r="AP282" s="106">
        <v>0</v>
      </c>
      <c r="AQ282" s="107">
        <v>5.2285888448643708E-2</v>
      </c>
      <c r="AR282" s="122">
        <v>28.779946292736536</v>
      </c>
      <c r="AS282" s="115">
        <v>27.0917235967644</v>
      </c>
      <c r="AT282" s="114">
        <v>71.699925655471716</v>
      </c>
      <c r="AU282" s="115">
        <v>79.803417434298055</v>
      </c>
      <c r="AV282" s="106">
        <v>507.06023468454742</v>
      </c>
      <c r="AW282" s="107">
        <v>1027.8775464797318</v>
      </c>
      <c r="AX282" s="151"/>
      <c r="AZ282"/>
      <c r="BA282"/>
      <c r="BB282"/>
    </row>
    <row r="283" spans="1:54" ht="15.6" customHeight="1" x14ac:dyDescent="0.2">
      <c r="A283" s="1">
        <v>886</v>
      </c>
      <c r="B283" s="38" t="s">
        <v>318</v>
      </c>
      <c r="C283" s="146">
        <v>12599</v>
      </c>
      <c r="D283" s="160">
        <v>21.5</v>
      </c>
      <c r="E283" s="35">
        <v>834.19009286451308</v>
      </c>
      <c r="F283" s="34">
        <v>3324.2558639574572</v>
      </c>
      <c r="G283" s="35">
        <v>7141.1344995634572</v>
      </c>
      <c r="H283" s="34">
        <v>9459.8202666878333</v>
      </c>
      <c r="I283" s="35">
        <v>11.681478522992498</v>
      </c>
      <c r="J283" s="34">
        <v>35.140793062037517</v>
      </c>
      <c r="K283" s="35">
        <v>-6306.9444066989445</v>
      </c>
      <c r="L283" s="34">
        <v>-6121.3648940392095</v>
      </c>
      <c r="M283" s="123">
        <v>4470.6808453051826</v>
      </c>
      <c r="N283" s="35">
        <v>2106.8089530915154</v>
      </c>
      <c r="O283" s="34">
        <v>2106.8089530915154</v>
      </c>
      <c r="P283" s="35">
        <v>6577.4897983966985</v>
      </c>
      <c r="Q283" s="34">
        <v>6569.5788737201356</v>
      </c>
      <c r="R283" s="130">
        <v>276.08770696086992</v>
      </c>
      <c r="S283" s="34">
        <v>435.77740455591709</v>
      </c>
      <c r="T283" s="35">
        <v>244.13596714024922</v>
      </c>
      <c r="U283" s="34">
        <v>393.73604968648306</v>
      </c>
      <c r="V283" s="35">
        <v>113.08768232509769</v>
      </c>
      <c r="W283" s="34">
        <v>110.67754778941628</v>
      </c>
      <c r="X283" s="35">
        <v>31.951739820620681</v>
      </c>
      <c r="Y283" s="34">
        <v>42.041354869434088</v>
      </c>
      <c r="Z283" s="90">
        <v>263.57200333359788</v>
      </c>
      <c r="AA283" s="91">
        <v>464.59422017620449</v>
      </c>
      <c r="AB283" s="90">
        <v>104.74849508634311</v>
      </c>
      <c r="AC283" s="91">
        <v>93.797422703761114</v>
      </c>
      <c r="AD283" s="90">
        <v>107.10567505357567</v>
      </c>
      <c r="AE283" s="91">
        <v>-40.964671799349155</v>
      </c>
      <c r="AF283" s="96">
        <v>1.5623850290986532</v>
      </c>
      <c r="AG283" s="97">
        <v>1.1272001139915213</v>
      </c>
      <c r="AH283" s="90">
        <v>304.18446305262319</v>
      </c>
      <c r="AI283" s="91">
        <v>523.14238749107074</v>
      </c>
      <c r="AJ283" s="90">
        <v>14.484063685982992</v>
      </c>
      <c r="AK283" s="91">
        <v>18.512703157032302</v>
      </c>
      <c r="AL283" s="106">
        <v>1395.0874601158823</v>
      </c>
      <c r="AM283" s="107">
        <v>3077.1344797206129</v>
      </c>
      <c r="AN283" s="106">
        <v>1423.592103341535</v>
      </c>
      <c r="AO283" s="107">
        <v>3186.4066441781097</v>
      </c>
      <c r="AP283" s="106">
        <v>144.19425430589729</v>
      </c>
      <c r="AQ283" s="107">
        <v>0</v>
      </c>
      <c r="AR283" s="122">
        <v>60.213033902427036</v>
      </c>
      <c r="AS283" s="115">
        <v>36.477586902726792</v>
      </c>
      <c r="AT283" s="114">
        <v>30.714865770805922</v>
      </c>
      <c r="AU283" s="115">
        <v>44.879799636172116</v>
      </c>
      <c r="AV283" s="106">
        <v>564.04803397095009</v>
      </c>
      <c r="AW283" s="107">
        <v>-456.15196206048091</v>
      </c>
      <c r="AX283" s="151"/>
      <c r="AZ283"/>
      <c r="BA283"/>
      <c r="BB283"/>
    </row>
    <row r="284" spans="1:54" ht="15.6" customHeight="1" x14ac:dyDescent="0.2">
      <c r="A284" s="1">
        <v>887</v>
      </c>
      <c r="B284" s="38" t="s">
        <v>319</v>
      </c>
      <c r="C284" s="146">
        <v>4569</v>
      </c>
      <c r="D284" s="160">
        <v>22</v>
      </c>
      <c r="E284" s="35">
        <v>1374.1638323484351</v>
      </c>
      <c r="F284" s="34">
        <v>4774.2735040490261</v>
      </c>
      <c r="G284" s="35">
        <v>8603.1184942000436</v>
      </c>
      <c r="H284" s="34">
        <v>11731.68</v>
      </c>
      <c r="I284" s="35">
        <v>15.972857206080027</v>
      </c>
      <c r="J284" s="34">
        <v>40.695565375538933</v>
      </c>
      <c r="K284" s="35">
        <v>-7228.9546618516088</v>
      </c>
      <c r="L284" s="34">
        <v>-6957.4064959509742</v>
      </c>
      <c r="M284" s="123">
        <v>3845.4034712190855</v>
      </c>
      <c r="N284" s="35">
        <v>3557.0632523528125</v>
      </c>
      <c r="O284" s="34">
        <v>3557.0632523528125</v>
      </c>
      <c r="P284" s="35">
        <v>7402.466723571898</v>
      </c>
      <c r="Q284" s="34">
        <v>7402.466723571898</v>
      </c>
      <c r="R284" s="130">
        <v>146.97193258918801</v>
      </c>
      <c r="S284" s="34">
        <v>400.34560297658135</v>
      </c>
      <c r="T284" s="35">
        <v>301.70212081418254</v>
      </c>
      <c r="U284" s="34">
        <v>462.07004158459182</v>
      </c>
      <c r="V284" s="35">
        <v>48.714252386614014</v>
      </c>
      <c r="W284" s="34">
        <v>86.641757081602421</v>
      </c>
      <c r="X284" s="35">
        <v>-129.43719194572117</v>
      </c>
      <c r="Y284" s="34">
        <v>-50.822444736266142</v>
      </c>
      <c r="Z284" s="90">
        <v>311.63361348216239</v>
      </c>
      <c r="AA284" s="91">
        <v>577.07792952506009</v>
      </c>
      <c r="AB284" s="90">
        <v>47.161771461986575</v>
      </c>
      <c r="AC284" s="91">
        <v>69.374616926706764</v>
      </c>
      <c r="AD284" s="90">
        <v>-117.33857299190194</v>
      </c>
      <c r="AE284" s="91">
        <v>-107.22804333552199</v>
      </c>
      <c r="AF284" s="96">
        <v>0.57255659605132658</v>
      </c>
      <c r="AG284" s="97">
        <v>0.82122692712000533</v>
      </c>
      <c r="AH284" s="90">
        <v>401.61541037426133</v>
      </c>
      <c r="AI284" s="91">
        <v>692.48746771722483</v>
      </c>
      <c r="AJ284" s="90">
        <v>15.887540226953801</v>
      </c>
      <c r="AK284" s="91">
        <v>19.735685891300786</v>
      </c>
      <c r="AL284" s="106">
        <v>2317.7220398336617</v>
      </c>
      <c r="AM284" s="107">
        <v>3996.6531451083383</v>
      </c>
      <c r="AN284" s="106">
        <v>2412.6341037426132</v>
      </c>
      <c r="AO284" s="107">
        <v>4542.4315408185603</v>
      </c>
      <c r="AP284" s="106">
        <v>151.22807616546288</v>
      </c>
      <c r="AQ284" s="107">
        <v>40.758706500328302</v>
      </c>
      <c r="AR284" s="122">
        <v>42.995497376345881</v>
      </c>
      <c r="AS284" s="115">
        <v>35.452425812070118</v>
      </c>
      <c r="AT284" s="114">
        <v>47.025092739783894</v>
      </c>
      <c r="AU284" s="115">
        <v>52.75355046925673</v>
      </c>
      <c r="AV284" s="106">
        <v>-14.713716349310578</v>
      </c>
      <c r="AW284" s="107">
        <v>397.04007441453263</v>
      </c>
      <c r="AX284" s="151"/>
      <c r="AZ284"/>
      <c r="BA284"/>
      <c r="BB284"/>
    </row>
    <row r="285" spans="1:54" ht="15.6" customHeight="1" x14ac:dyDescent="0.2">
      <c r="A285" s="1">
        <v>889</v>
      </c>
      <c r="B285" s="38" t="s">
        <v>320</v>
      </c>
      <c r="C285" s="146">
        <v>2523</v>
      </c>
      <c r="D285" s="160">
        <v>20.5</v>
      </c>
      <c r="E285" s="35">
        <v>1515.6379231074118</v>
      </c>
      <c r="F285" s="34">
        <v>12164.711486325801</v>
      </c>
      <c r="G285" s="35">
        <v>10068.607867617915</v>
      </c>
      <c r="H285" s="34">
        <v>20492.805977011492</v>
      </c>
      <c r="I285" s="35">
        <v>15.053103100597657</v>
      </c>
      <c r="J285" s="34">
        <v>59.360887425431073</v>
      </c>
      <c r="K285" s="35">
        <v>-8552.9699445105034</v>
      </c>
      <c r="L285" s="34">
        <v>-8345.7876892588192</v>
      </c>
      <c r="M285" s="123">
        <v>4632.8134244946486</v>
      </c>
      <c r="N285" s="35">
        <v>5007.6324217201745</v>
      </c>
      <c r="O285" s="34">
        <v>5007.6324217201745</v>
      </c>
      <c r="P285" s="35">
        <v>9640.4458462148232</v>
      </c>
      <c r="Q285" s="34">
        <v>9624.6724573919928</v>
      </c>
      <c r="R285" s="130">
        <v>1058.4522473246136</v>
      </c>
      <c r="S285" s="34">
        <v>1239.9259453032105</v>
      </c>
      <c r="T285" s="35">
        <v>655.5212207689259</v>
      </c>
      <c r="U285" s="34">
        <v>1020.2050772889418</v>
      </c>
      <c r="V285" s="35">
        <v>161.46727425285329</v>
      </c>
      <c r="W285" s="34">
        <v>121.53693143717217</v>
      </c>
      <c r="X285" s="35">
        <v>402.93102655568765</v>
      </c>
      <c r="Y285" s="34">
        <v>219.72086801426872</v>
      </c>
      <c r="Z285" s="90">
        <v>612.02610780816497</v>
      </c>
      <c r="AA285" s="91">
        <v>2127.7476535869996</v>
      </c>
      <c r="AB285" s="90">
        <v>172.94233592668527</v>
      </c>
      <c r="AC285" s="91">
        <v>58.274107045208979</v>
      </c>
      <c r="AD285" s="90">
        <v>458.07690844233059</v>
      </c>
      <c r="AE285" s="91">
        <v>-849.20493063812921</v>
      </c>
      <c r="AF285" s="96">
        <v>1.793686101988724</v>
      </c>
      <c r="AG285" s="97">
        <v>1.1093203149372262</v>
      </c>
      <c r="AH285" s="90">
        <v>1742.9737812128417</v>
      </c>
      <c r="AI285" s="91">
        <v>3365.224244946492</v>
      </c>
      <c r="AJ285" s="90">
        <v>55.71323500681909</v>
      </c>
      <c r="AK285" s="91">
        <v>52.164997968417538</v>
      </c>
      <c r="AL285" s="106">
        <v>4597.8702933016248</v>
      </c>
      <c r="AM285" s="107">
        <v>8903.0167261196984</v>
      </c>
      <c r="AN285" s="106">
        <v>4679.3953151010701</v>
      </c>
      <c r="AO285" s="107">
        <v>9425.288569163693</v>
      </c>
      <c r="AP285" s="106">
        <v>209.66735235830359</v>
      </c>
      <c r="AQ285" s="107">
        <v>39.023804994054693</v>
      </c>
      <c r="AR285" s="122">
        <v>56.574928055087469</v>
      </c>
      <c r="AS285" s="115">
        <v>34.909285671250785</v>
      </c>
      <c r="AT285" s="114">
        <v>50.335428422343867</v>
      </c>
      <c r="AU285" s="115">
        <v>55.065774885456051</v>
      </c>
      <c r="AV285" s="106">
        <v>2370.2488585017836</v>
      </c>
      <c r="AW285" s="107">
        <v>2739.962794292509</v>
      </c>
      <c r="AX285" s="151"/>
      <c r="AZ285"/>
      <c r="BA285"/>
      <c r="BB285"/>
    </row>
    <row r="286" spans="1:54" ht="15.6" customHeight="1" x14ac:dyDescent="0.2">
      <c r="A286" s="1">
        <v>890</v>
      </c>
      <c r="B286" s="38" t="s">
        <v>321</v>
      </c>
      <c r="C286" s="146">
        <v>1180</v>
      </c>
      <c r="D286" s="160">
        <v>21</v>
      </c>
      <c r="E286" s="35">
        <v>3392.0323983050848</v>
      </c>
      <c r="F286" s="34">
        <v>6295.1062372881361</v>
      </c>
      <c r="G286" s="35">
        <v>13964.275008474577</v>
      </c>
      <c r="H286" s="34">
        <v>16616.570872881355</v>
      </c>
      <c r="I286" s="35">
        <v>24.290787715413391</v>
      </c>
      <c r="J286" s="34">
        <v>37.884508695845916</v>
      </c>
      <c r="K286" s="35">
        <v>-10572.242610169491</v>
      </c>
      <c r="L286" s="34">
        <v>-10321.46463559322</v>
      </c>
      <c r="M286" s="123">
        <v>4238.1772033898305</v>
      </c>
      <c r="N286" s="35">
        <v>7122.4983050847459</v>
      </c>
      <c r="O286" s="34">
        <v>7122.4983050847459</v>
      </c>
      <c r="P286" s="35">
        <v>11360.675508474576</v>
      </c>
      <c r="Q286" s="34">
        <v>11334.146449152542</v>
      </c>
      <c r="R286" s="130">
        <v>843.84099152542376</v>
      </c>
      <c r="S286" s="34">
        <v>911.95092372881368</v>
      </c>
      <c r="T286" s="35">
        <v>577.77728813559315</v>
      </c>
      <c r="U286" s="34">
        <v>730.44328813559321</v>
      </c>
      <c r="V286" s="35">
        <v>146.04952615018513</v>
      </c>
      <c r="W286" s="34">
        <v>124.84897028166367</v>
      </c>
      <c r="X286" s="35">
        <v>266.06370338983049</v>
      </c>
      <c r="Y286" s="34">
        <v>181.50763559322036</v>
      </c>
      <c r="Z286" s="90">
        <v>670.99816101694921</v>
      </c>
      <c r="AA286" s="91">
        <v>1264.3981355932203</v>
      </c>
      <c r="AB286" s="90">
        <v>125.75906173073828</v>
      </c>
      <c r="AC286" s="91">
        <v>72.125298041581786</v>
      </c>
      <c r="AD286" s="90">
        <v>221.79198305084748</v>
      </c>
      <c r="AE286" s="91">
        <v>-351.14686440677963</v>
      </c>
      <c r="AF286" s="96">
        <v>0.72106125162451562</v>
      </c>
      <c r="AG286" s="97">
        <v>0.63397891990806055</v>
      </c>
      <c r="AH286" s="90">
        <v>651.23838135593223</v>
      </c>
      <c r="AI286" s="91">
        <v>923.29061016949152</v>
      </c>
      <c r="AJ286" s="90">
        <v>15.025749765523363</v>
      </c>
      <c r="AK286" s="91">
        <v>17.365849756231974</v>
      </c>
      <c r="AL286" s="106">
        <v>9597.6026779661024</v>
      </c>
      <c r="AM286" s="107">
        <v>11937.691016949153</v>
      </c>
      <c r="AN286" s="106">
        <v>9598.1543728813558</v>
      </c>
      <c r="AO286" s="107">
        <v>12205.032542372881</v>
      </c>
      <c r="AP286" s="106">
        <v>1172.2408559322034</v>
      </c>
      <c r="AQ286" s="107">
        <v>46.234822033898304</v>
      </c>
      <c r="AR286" s="122">
        <v>34.77489792907221</v>
      </c>
      <c r="AS286" s="115">
        <v>27.560704329136136</v>
      </c>
      <c r="AT286" s="114">
        <v>80.64601053623403</v>
      </c>
      <c r="AU286" s="115">
        <v>84.006339315217616</v>
      </c>
      <c r="AV286" s="106">
        <v>4190.2394745762704</v>
      </c>
      <c r="AW286" s="107">
        <v>2837.4455084745759</v>
      </c>
      <c r="AX286" s="151"/>
      <c r="AZ286"/>
      <c r="BA286"/>
      <c r="BB286"/>
    </row>
    <row r="287" spans="1:54" ht="15.6" customHeight="1" x14ac:dyDescent="0.2">
      <c r="A287" s="1">
        <v>892</v>
      </c>
      <c r="B287" s="38" t="s">
        <v>322</v>
      </c>
      <c r="C287" s="146">
        <v>3592</v>
      </c>
      <c r="D287" s="160">
        <v>21.5</v>
      </c>
      <c r="E287" s="35">
        <v>972.17359966592426</v>
      </c>
      <c r="F287" s="34">
        <v>2779.2031570155905</v>
      </c>
      <c r="G287" s="35">
        <v>7462.2457655901999</v>
      </c>
      <c r="H287" s="34">
        <v>9445.7277171492206</v>
      </c>
      <c r="I287" s="35">
        <v>13.02789575959555</v>
      </c>
      <c r="J287" s="34">
        <v>29.422859098191019</v>
      </c>
      <c r="K287" s="35">
        <v>-6490.0721659242754</v>
      </c>
      <c r="L287" s="34">
        <v>-6666.5216620267256</v>
      </c>
      <c r="M287" s="123">
        <v>3685.4887472160358</v>
      </c>
      <c r="N287" s="35">
        <v>3015.4718819599111</v>
      </c>
      <c r="O287" s="34">
        <v>3530.336380846325</v>
      </c>
      <c r="P287" s="35">
        <v>6700.9606291759465</v>
      </c>
      <c r="Q287" s="34">
        <v>7215.8251280623608</v>
      </c>
      <c r="R287" s="130">
        <v>159.8840562360802</v>
      </c>
      <c r="S287" s="34">
        <v>525.8540423162583</v>
      </c>
      <c r="T287" s="35">
        <v>377.88423162583518</v>
      </c>
      <c r="U287" s="34">
        <v>554.84740534521154</v>
      </c>
      <c r="V287" s="35">
        <v>42.310327569950196</v>
      </c>
      <c r="W287" s="34">
        <v>94.774533907946406</v>
      </c>
      <c r="X287" s="35">
        <v>-218.00017538975501</v>
      </c>
      <c r="Y287" s="34">
        <v>-1.2451726057906458</v>
      </c>
      <c r="Z287" s="90">
        <v>272.63968541202672</v>
      </c>
      <c r="AA287" s="91">
        <v>332.44279788418709</v>
      </c>
      <c r="AB287" s="90">
        <v>58.642987353237075</v>
      </c>
      <c r="AC287" s="91">
        <v>158.17880419218761</v>
      </c>
      <c r="AD287" s="90">
        <v>-87.809020044543431</v>
      </c>
      <c r="AE287" s="91">
        <v>209.95688752783965</v>
      </c>
      <c r="AF287" s="96">
        <v>0.36593682175860898</v>
      </c>
      <c r="AG287" s="97">
        <v>0.6555318467884127</v>
      </c>
      <c r="AH287" s="90">
        <v>1477.8730428730512</v>
      </c>
      <c r="AI287" s="91">
        <v>1640.8786636971047</v>
      </c>
      <c r="AJ287" s="90">
        <v>58.677852985904714</v>
      </c>
      <c r="AK287" s="91">
        <v>52.722891907972098</v>
      </c>
      <c r="AL287" s="106">
        <v>3945.9818012249448</v>
      </c>
      <c r="AM287" s="107">
        <v>6653.5769376391981</v>
      </c>
      <c r="AN287" s="106">
        <v>4196.6103312917594</v>
      </c>
      <c r="AO287" s="107">
        <v>7285.7176057906463</v>
      </c>
      <c r="AP287" s="106">
        <v>216.86477449888642</v>
      </c>
      <c r="AQ287" s="107">
        <v>82.126948775055681</v>
      </c>
      <c r="AR287" s="122">
        <v>38.880780905670449</v>
      </c>
      <c r="AS287" s="115">
        <v>31.953225443662753</v>
      </c>
      <c r="AT287" s="114">
        <v>66.700650550078322</v>
      </c>
      <c r="AU287" s="115">
        <v>81.942711099997439</v>
      </c>
      <c r="AV287" s="106">
        <v>346.37821826280623</v>
      </c>
      <c r="AW287" s="107">
        <v>702.38819599109127</v>
      </c>
      <c r="AX287" s="151"/>
      <c r="AZ287"/>
      <c r="BA287"/>
      <c r="BB287"/>
    </row>
    <row r="288" spans="1:54" ht="15.6" customHeight="1" x14ac:dyDescent="0.2">
      <c r="A288" s="1">
        <v>893</v>
      </c>
      <c r="B288" s="38" t="s">
        <v>323</v>
      </c>
      <c r="C288" s="146">
        <v>7434</v>
      </c>
      <c r="D288" s="160">
        <v>21.25</v>
      </c>
      <c r="E288" s="35">
        <v>816.8928423459779</v>
      </c>
      <c r="F288" s="34"/>
      <c r="G288" s="35">
        <v>7462.5593112725319</v>
      </c>
      <c r="H288" s="34"/>
      <c r="I288" s="35">
        <v>10.94655075118833</v>
      </c>
      <c r="J288" s="34"/>
      <c r="K288" s="35">
        <v>-6642.4789628732851</v>
      </c>
      <c r="L288" s="34"/>
      <c r="M288" s="123">
        <v>4175.9580225988702</v>
      </c>
      <c r="N288" s="35">
        <v>3293.1230831315579</v>
      </c>
      <c r="O288" s="34"/>
      <c r="P288" s="35">
        <v>7469.0811057304272</v>
      </c>
      <c r="Q288" s="34"/>
      <c r="R288" s="130"/>
      <c r="S288" s="34"/>
      <c r="T288" s="35">
        <v>410.59001748722085</v>
      </c>
      <c r="U288" s="34"/>
      <c r="V288" s="35">
        <v>211.28313615786917</v>
      </c>
      <c r="W288" s="34"/>
      <c r="X288" s="35">
        <v>456.91744821092277</v>
      </c>
      <c r="Y288" s="34"/>
      <c r="Z288" s="90"/>
      <c r="AA288" s="91"/>
      <c r="AB288" s="90"/>
      <c r="AC288" s="91"/>
      <c r="AD288" s="90"/>
      <c r="AE288" s="91"/>
      <c r="AF288" s="96"/>
      <c r="AG288" s="97"/>
      <c r="AH288" s="90"/>
      <c r="AI288" s="91"/>
      <c r="AJ288" s="90"/>
      <c r="AK288" s="91"/>
      <c r="AL288" s="106">
        <v>5436.0608017218183</v>
      </c>
      <c r="AM288" s="107"/>
      <c r="AN288" s="106">
        <v>5436.0608017218183</v>
      </c>
      <c r="AO288" s="107"/>
      <c r="AP288" s="106">
        <v>1236.5828100618778</v>
      </c>
      <c r="AQ288" s="107"/>
      <c r="AR288" s="122">
        <v>45.433734276100537</v>
      </c>
      <c r="AS288" s="115"/>
      <c r="AT288" s="114">
        <v>78.980038029469299</v>
      </c>
      <c r="AU288" s="115"/>
      <c r="AV288" s="106">
        <v>1711.3401775625503</v>
      </c>
      <c r="AW288" s="107"/>
      <c r="AX288" s="151"/>
      <c r="AZ288"/>
      <c r="BA288"/>
      <c r="BB288"/>
    </row>
    <row r="289" spans="1:54" ht="15.6" customHeight="1" x14ac:dyDescent="0.2">
      <c r="A289" s="1">
        <v>895</v>
      </c>
      <c r="B289" s="38" t="s">
        <v>324</v>
      </c>
      <c r="C289" s="146">
        <v>15092</v>
      </c>
      <c r="D289" s="160">
        <v>20.75</v>
      </c>
      <c r="E289" s="35">
        <v>1865.8648210972699</v>
      </c>
      <c r="F289" s="34">
        <v>6014.9387065995224</v>
      </c>
      <c r="G289" s="35">
        <v>8450.5029028624431</v>
      </c>
      <c r="H289" s="34">
        <v>12428.999210177579</v>
      </c>
      <c r="I289" s="35">
        <v>22.079926396631905</v>
      </c>
      <c r="J289" s="34">
        <v>48.394392862090982</v>
      </c>
      <c r="K289" s="35">
        <v>-6526.489592499338</v>
      </c>
      <c r="L289" s="34">
        <v>-6416.5106930824277</v>
      </c>
      <c r="M289" s="123">
        <v>4782.8526086668426</v>
      </c>
      <c r="N289" s="35">
        <v>2249.4312880996554</v>
      </c>
      <c r="O289" s="34">
        <v>2567.9387231645906</v>
      </c>
      <c r="P289" s="35">
        <v>7032.2838967664984</v>
      </c>
      <c r="Q289" s="34">
        <v>7333.3103909355941</v>
      </c>
      <c r="R289" s="130">
        <v>543.64857076596877</v>
      </c>
      <c r="S289" s="34">
        <v>880.58014776040284</v>
      </c>
      <c r="T289" s="35">
        <v>621.70072554996023</v>
      </c>
      <c r="U289" s="34">
        <v>1003.5368393851047</v>
      </c>
      <c r="V289" s="35">
        <v>87.445381422878981</v>
      </c>
      <c r="W289" s="34">
        <v>87.747665377183267</v>
      </c>
      <c r="X289" s="35">
        <v>-78.052154783991526</v>
      </c>
      <c r="Y289" s="34">
        <v>-122.95669162470182</v>
      </c>
      <c r="Z289" s="90">
        <v>1523.1944069705803</v>
      </c>
      <c r="AA289" s="91">
        <v>2529.5835257089848</v>
      </c>
      <c r="AB289" s="90">
        <v>35.691344996940302</v>
      </c>
      <c r="AC289" s="91">
        <v>34.811269871533348</v>
      </c>
      <c r="AD289" s="90">
        <v>-973.02223164590509</v>
      </c>
      <c r="AE289" s="91">
        <v>-1528.1339431486879</v>
      </c>
      <c r="AF289" s="96">
        <v>1.1730405257396721</v>
      </c>
      <c r="AG289" s="97">
        <v>1.1618970715787591</v>
      </c>
      <c r="AH289" s="90">
        <v>557.60264510999195</v>
      </c>
      <c r="AI289" s="91">
        <v>1452.9293817916778</v>
      </c>
      <c r="AJ289" s="90">
        <v>19.856527775480117</v>
      </c>
      <c r="AK289" s="91">
        <v>33.885992916443797</v>
      </c>
      <c r="AL289" s="106">
        <v>3683.610176252319</v>
      </c>
      <c r="AM289" s="107">
        <v>5991.0620746090644</v>
      </c>
      <c r="AN289" s="106">
        <v>3778.9495494301618</v>
      </c>
      <c r="AO289" s="107">
        <v>6526.6232798833817</v>
      </c>
      <c r="AP289" s="106">
        <v>31.804929764113439</v>
      </c>
      <c r="AQ289" s="107">
        <v>0</v>
      </c>
      <c r="AR289" s="122">
        <v>54.833340409923522</v>
      </c>
      <c r="AS289" s="115">
        <v>45.764655879053748</v>
      </c>
      <c r="AT289" s="114">
        <v>56.241206666570292</v>
      </c>
      <c r="AU289" s="115">
        <v>61.190637499955301</v>
      </c>
      <c r="AV289" s="106">
        <v>1180.5112675589717</v>
      </c>
      <c r="AW289" s="107">
        <v>2368.2807513914654</v>
      </c>
      <c r="AX289" s="151"/>
      <c r="AZ289"/>
      <c r="BA289"/>
      <c r="BB289"/>
    </row>
    <row r="290" spans="1:54" ht="15.6" customHeight="1" x14ac:dyDescent="0.2">
      <c r="A290" s="1">
        <v>785</v>
      </c>
      <c r="B290" s="38" t="s">
        <v>300</v>
      </c>
      <c r="C290" s="146">
        <v>2626</v>
      </c>
      <c r="D290" s="160">
        <v>21</v>
      </c>
      <c r="E290" s="35">
        <v>1010.487452399086</v>
      </c>
      <c r="F290" s="34">
        <v>11446.050719725819</v>
      </c>
      <c r="G290" s="35">
        <v>10239.146054836252</v>
      </c>
      <c r="H290" s="34">
        <v>20338.293530083778</v>
      </c>
      <c r="I290" s="35">
        <v>9.8688645223671045</v>
      </c>
      <c r="J290" s="34">
        <v>56.278323954736777</v>
      </c>
      <c r="K290" s="35">
        <v>-9225.8562642802754</v>
      </c>
      <c r="L290" s="34">
        <v>-8908.4711957349573</v>
      </c>
      <c r="M290" s="123">
        <v>4466.6540213252101</v>
      </c>
      <c r="N290" s="35">
        <v>5794.2463823305407</v>
      </c>
      <c r="O290" s="34">
        <v>5794.2463823305407</v>
      </c>
      <c r="P290" s="35">
        <v>10260.900403655751</v>
      </c>
      <c r="Q290" s="34">
        <v>10260.900403655751</v>
      </c>
      <c r="R290" s="130">
        <v>1030.2602437166793</v>
      </c>
      <c r="S290" s="34">
        <v>1321.8765079969535</v>
      </c>
      <c r="T290" s="35">
        <v>437.30088728103573</v>
      </c>
      <c r="U290" s="34">
        <v>824.62387281035797</v>
      </c>
      <c r="V290" s="35">
        <v>235.59527860152096</v>
      </c>
      <c r="W290" s="34">
        <v>160.30053841297786</v>
      </c>
      <c r="X290" s="35">
        <v>592.9593564356436</v>
      </c>
      <c r="Y290" s="34">
        <v>497.25263518659557</v>
      </c>
      <c r="Z290" s="90">
        <v>484.40908225437926</v>
      </c>
      <c r="AA290" s="91">
        <v>1952.0285262757045</v>
      </c>
      <c r="AB290" s="90">
        <v>212.68392386905236</v>
      </c>
      <c r="AC290" s="91">
        <v>67.718093778013341</v>
      </c>
      <c r="AD290" s="90"/>
      <c r="AE290" s="91">
        <v>-687.12480198019796</v>
      </c>
      <c r="AF290" s="96"/>
      <c r="AG290" s="97">
        <v>1.4133870283280707</v>
      </c>
      <c r="AH290" s="90">
        <v>291.68397562833206</v>
      </c>
      <c r="AI290" s="91">
        <v>1492.5794744859102</v>
      </c>
      <c r="AJ290" s="90">
        <v>9.6402954247483112</v>
      </c>
      <c r="AK290" s="91">
        <v>24.008939995508435</v>
      </c>
      <c r="AL290" s="106">
        <v>2465.9859101294746</v>
      </c>
      <c r="AM290" s="107">
        <v>7450.3108948971822</v>
      </c>
      <c r="AN290" s="106">
        <v>2465.9859101294746</v>
      </c>
      <c r="AO290" s="107">
        <v>7450.3108948971822</v>
      </c>
      <c r="AP290" s="106">
        <v>254.00075399847677</v>
      </c>
      <c r="AQ290" s="107">
        <v>135.85780274181266</v>
      </c>
      <c r="AR290" s="122">
        <v>63.804305062281543</v>
      </c>
      <c r="AS290" s="115">
        <v>35.983403222769205</v>
      </c>
      <c r="AT290" s="114">
        <v>28.69894470113713</v>
      </c>
      <c r="AU290" s="115">
        <v>45.836412061185008</v>
      </c>
      <c r="AV290" s="106">
        <v>1861.6621363290174</v>
      </c>
      <c r="AW290" s="107">
        <v>1650.1009367859861</v>
      </c>
      <c r="AX290" s="151"/>
      <c r="AZ290"/>
      <c r="BA290"/>
      <c r="BB290"/>
    </row>
    <row r="291" spans="1:54" ht="15.6" customHeight="1" x14ac:dyDescent="0.2">
      <c r="A291" s="1">
        <v>905</v>
      </c>
      <c r="B291" s="38" t="s">
        <v>325</v>
      </c>
      <c r="C291" s="146">
        <v>67988</v>
      </c>
      <c r="D291" s="160">
        <v>21</v>
      </c>
      <c r="E291" s="35">
        <v>1370.9195722774607</v>
      </c>
      <c r="F291" s="34">
        <v>10826.707521915632</v>
      </c>
      <c r="G291" s="35">
        <v>7907.1653777137153</v>
      </c>
      <c r="H291" s="34">
        <v>17023.219068070837</v>
      </c>
      <c r="I291" s="35">
        <v>17.337686854778415</v>
      </c>
      <c r="J291" s="34">
        <v>63.599648683499986</v>
      </c>
      <c r="K291" s="35">
        <v>-6470.8957289521677</v>
      </c>
      <c r="L291" s="34">
        <v>-6144.3077601929754</v>
      </c>
      <c r="M291" s="123">
        <v>4905.0708873624762</v>
      </c>
      <c r="N291" s="35">
        <v>2061.4123668882744</v>
      </c>
      <c r="O291" s="34">
        <v>2334.9698476201684</v>
      </c>
      <c r="P291" s="35">
        <v>6966.4832542507502</v>
      </c>
      <c r="Q291" s="34">
        <v>7191.7044037183032</v>
      </c>
      <c r="R291" s="130">
        <v>611.75119300464792</v>
      </c>
      <c r="S291" s="34">
        <v>1094.8725216214625</v>
      </c>
      <c r="T291" s="35">
        <v>483.658402512208</v>
      </c>
      <c r="U291" s="34">
        <v>877.98454138965701</v>
      </c>
      <c r="V291" s="35">
        <v>126.48414455886696</v>
      </c>
      <c r="W291" s="34">
        <v>124.70293837845021</v>
      </c>
      <c r="X291" s="35">
        <v>128.09279049243986</v>
      </c>
      <c r="Y291" s="34">
        <v>216.88798023180561</v>
      </c>
      <c r="Z291" s="90">
        <v>768.08900247102429</v>
      </c>
      <c r="AA291" s="91">
        <v>1982.3477966700007</v>
      </c>
      <c r="AB291" s="90">
        <v>79.645873204352498</v>
      </c>
      <c r="AC291" s="91">
        <v>55.231101397073616</v>
      </c>
      <c r="AD291" s="90">
        <v>-103.33578778607989</v>
      </c>
      <c r="AE291" s="91">
        <v>-838.98307054186034</v>
      </c>
      <c r="AF291" s="96">
        <v>1.0186344359340864</v>
      </c>
      <c r="AG291" s="97">
        <v>0.83901977560701058</v>
      </c>
      <c r="AH291" s="90">
        <v>87.085898835088543</v>
      </c>
      <c r="AI291" s="91">
        <v>994.71565570394773</v>
      </c>
      <c r="AJ291" s="90">
        <v>3.4281536540222595</v>
      </c>
      <c r="AK291" s="91">
        <v>17.731662528881269</v>
      </c>
      <c r="AL291" s="106">
        <v>4801.6643019356361</v>
      </c>
      <c r="AM291" s="107">
        <v>10554.883185267989</v>
      </c>
      <c r="AN291" s="106">
        <v>4916.0463714184853</v>
      </c>
      <c r="AO291" s="107">
        <v>12653.301232717538</v>
      </c>
      <c r="AP291" s="106">
        <v>257.51208595634523</v>
      </c>
      <c r="AQ291" s="107">
        <v>103.90898393834206</v>
      </c>
      <c r="AR291" s="122">
        <v>49.107501969556488</v>
      </c>
      <c r="AS291" s="115">
        <v>36.433369486144649</v>
      </c>
      <c r="AT291" s="114">
        <v>69.014259099210634</v>
      </c>
      <c r="AU291" s="115">
        <v>84.331674097456371</v>
      </c>
      <c r="AV291" s="106">
        <v>185.61868947461315</v>
      </c>
      <c r="AW291" s="107">
        <v>3490.1998440901334</v>
      </c>
      <c r="AX291" s="151"/>
      <c r="AZ291"/>
      <c r="BA291"/>
      <c r="BB291"/>
    </row>
    <row r="292" spans="1:54" ht="15.6" customHeight="1" x14ac:dyDescent="0.2">
      <c r="A292" s="1">
        <v>908</v>
      </c>
      <c r="B292" s="38" t="s">
        <v>326</v>
      </c>
      <c r="C292" s="146">
        <v>20703</v>
      </c>
      <c r="D292" s="160">
        <v>20.25</v>
      </c>
      <c r="E292" s="35">
        <v>1618.7834352509299</v>
      </c>
      <c r="F292" s="34">
        <v>6364.2478447567983</v>
      </c>
      <c r="G292" s="35">
        <v>8314.8938926725586</v>
      </c>
      <c r="H292" s="34">
        <v>12843.539546925567</v>
      </c>
      <c r="I292" s="35">
        <v>19.468479768304334</v>
      </c>
      <c r="J292" s="34">
        <v>49.552133362490757</v>
      </c>
      <c r="K292" s="35">
        <v>-6676.4433487900305</v>
      </c>
      <c r="L292" s="34">
        <v>-6467.8276573443463</v>
      </c>
      <c r="M292" s="123">
        <v>4484.2994353475342</v>
      </c>
      <c r="N292" s="35">
        <v>2249.8675554267497</v>
      </c>
      <c r="O292" s="34">
        <v>2592.5270279669612</v>
      </c>
      <c r="P292" s="35">
        <v>6734.1669907742826</v>
      </c>
      <c r="Q292" s="34">
        <v>7076.8264633144945</v>
      </c>
      <c r="R292" s="130">
        <v>162.68828575568759</v>
      </c>
      <c r="S292" s="34">
        <v>482.02532821330237</v>
      </c>
      <c r="T292" s="35">
        <v>443.27902236390861</v>
      </c>
      <c r="U292" s="34">
        <v>831.39918659131524</v>
      </c>
      <c r="V292" s="35">
        <v>36.701101912765253</v>
      </c>
      <c r="W292" s="34">
        <v>57.977604018302706</v>
      </c>
      <c r="X292" s="35">
        <v>-280.59073660822099</v>
      </c>
      <c r="Y292" s="34">
        <v>-349.37385837801287</v>
      </c>
      <c r="Z292" s="90">
        <v>373.91732405931509</v>
      </c>
      <c r="AA292" s="91">
        <v>908.00832439743033</v>
      </c>
      <c r="AB292" s="90">
        <v>43.509159722666418</v>
      </c>
      <c r="AC292" s="91">
        <v>53.086003207424618</v>
      </c>
      <c r="AD292" s="90">
        <v>-198.57841327343863</v>
      </c>
      <c r="AE292" s="91">
        <v>-472.20432546007828</v>
      </c>
      <c r="AF292" s="96">
        <v>0.35906026119912343</v>
      </c>
      <c r="AG292" s="97">
        <v>0.58529108977920097</v>
      </c>
      <c r="AH292" s="90">
        <v>699.44145341254887</v>
      </c>
      <c r="AI292" s="91">
        <v>1083.1228160170024</v>
      </c>
      <c r="AJ292" s="90">
        <v>27.562482352519165</v>
      </c>
      <c r="AK292" s="91">
        <v>26.819973804764697</v>
      </c>
      <c r="AL292" s="106">
        <v>3868.0082543592716</v>
      </c>
      <c r="AM292" s="107">
        <v>6849.0148640293673</v>
      </c>
      <c r="AN292" s="106">
        <v>4717.9510829348401</v>
      </c>
      <c r="AO292" s="107">
        <v>9121.4423329952187</v>
      </c>
      <c r="AP292" s="106">
        <v>248.2007462686567</v>
      </c>
      <c r="AQ292" s="107">
        <v>339.00784862097282</v>
      </c>
      <c r="AR292" s="122">
        <v>49.140911560746581</v>
      </c>
      <c r="AS292" s="115">
        <v>36.815586685481094</v>
      </c>
      <c r="AT292" s="114">
        <v>62.547747256364516</v>
      </c>
      <c r="AU292" s="115">
        <v>71.163351758703143</v>
      </c>
      <c r="AV292" s="106">
        <v>90.44181181471285</v>
      </c>
      <c r="AW292" s="107">
        <v>784.76539197217801</v>
      </c>
      <c r="AX292" s="151"/>
      <c r="AZ292"/>
      <c r="BA292"/>
      <c r="BB292"/>
    </row>
    <row r="293" spans="1:54" ht="15.6" customHeight="1" x14ac:dyDescent="0.2">
      <c r="A293" s="1">
        <v>92</v>
      </c>
      <c r="B293" s="38" t="s">
        <v>104</v>
      </c>
      <c r="C293" s="146">
        <v>242819</v>
      </c>
      <c r="D293" s="160">
        <v>19</v>
      </c>
      <c r="E293" s="35">
        <v>1176.9583126938171</v>
      </c>
      <c r="F293" s="34">
        <v>4923.8273209674699</v>
      </c>
      <c r="G293" s="35">
        <v>6917.9796705364897</v>
      </c>
      <c r="H293" s="34">
        <v>9841.4116353333138</v>
      </c>
      <c r="I293" s="35">
        <v>17.013035145310624</v>
      </c>
      <c r="J293" s="34">
        <v>50.031718044285491</v>
      </c>
      <c r="K293" s="35">
        <v>-5741.0213578426728</v>
      </c>
      <c r="L293" s="34">
        <v>-4878.3109585328993</v>
      </c>
      <c r="M293" s="123">
        <v>4957.0278442378885</v>
      </c>
      <c r="N293" s="35">
        <v>1184.4076328458646</v>
      </c>
      <c r="O293" s="34">
        <v>1215.0071014212233</v>
      </c>
      <c r="P293" s="35">
        <v>6141.4354770837535</v>
      </c>
      <c r="Q293" s="34">
        <v>6153.8319422697559</v>
      </c>
      <c r="R293" s="130">
        <v>508.94315799010786</v>
      </c>
      <c r="S293" s="34">
        <v>1064.9460320650362</v>
      </c>
      <c r="T293" s="35">
        <v>455.60812613510473</v>
      </c>
      <c r="U293" s="34">
        <v>909.89005151985634</v>
      </c>
      <c r="V293" s="35">
        <v>111.70633902152731</v>
      </c>
      <c r="W293" s="34">
        <v>117.04117769901741</v>
      </c>
      <c r="X293" s="35">
        <v>53.540667575436842</v>
      </c>
      <c r="Y293" s="34">
        <v>155.26161626561347</v>
      </c>
      <c r="Z293" s="90">
        <v>540.72080965657551</v>
      </c>
      <c r="AA293" s="91">
        <v>1734.4404271906235</v>
      </c>
      <c r="AB293" s="90">
        <v>94.123094377179527</v>
      </c>
      <c r="AC293" s="91">
        <v>61.399977501100601</v>
      </c>
      <c r="AD293" s="90">
        <v>33.5834087530218</v>
      </c>
      <c r="AE293" s="91">
        <v>84.497032275069074</v>
      </c>
      <c r="AF293" s="96">
        <v>1.2192745146704764</v>
      </c>
      <c r="AG293" s="97">
        <v>0.99129680099124551</v>
      </c>
      <c r="AH293" s="90">
        <v>548.11707522887423</v>
      </c>
      <c r="AI293" s="91">
        <v>1154.9291092954011</v>
      </c>
      <c r="AJ293" s="90">
        <v>25.644742462037772</v>
      </c>
      <c r="AK293" s="91">
        <v>33.619147529182442</v>
      </c>
      <c r="AL293" s="106">
        <v>3324.297895922477</v>
      </c>
      <c r="AM293" s="107">
        <v>8600.2111791910847</v>
      </c>
      <c r="AN293" s="106">
        <v>6000.1318062836926</v>
      </c>
      <c r="AO293" s="107">
        <v>10353.815202970114</v>
      </c>
      <c r="AP293" s="106">
        <v>1205.7187622467764</v>
      </c>
      <c r="AQ293" s="107">
        <v>758.71058331514416</v>
      </c>
      <c r="AR293" s="122">
        <v>49.310020796368462</v>
      </c>
      <c r="AS293" s="115">
        <v>35.4395626726727</v>
      </c>
      <c r="AT293" s="114">
        <v>57.911892601093925</v>
      </c>
      <c r="AU293" s="115">
        <v>101.91492670156245</v>
      </c>
      <c r="AV293" s="106">
        <v>2275.9365028272091</v>
      </c>
      <c r="AW293" s="107">
        <v>3588.4474138761793</v>
      </c>
      <c r="AX293" s="151"/>
      <c r="AZ293"/>
      <c r="BA293"/>
      <c r="BB293"/>
    </row>
    <row r="294" spans="1:54" ht="15.6" customHeight="1" x14ac:dyDescent="0.2">
      <c r="A294" s="1">
        <v>915</v>
      </c>
      <c r="B294" s="38" t="s">
        <v>25</v>
      </c>
      <c r="C294" s="146">
        <v>19759</v>
      </c>
      <c r="D294" s="160">
        <v>21</v>
      </c>
      <c r="E294" s="35">
        <v>2585.5606761475783</v>
      </c>
      <c r="F294" s="34">
        <v>6089.831112404474</v>
      </c>
      <c r="G294" s="35">
        <v>9861.7702844273499</v>
      </c>
      <c r="H294" s="34">
        <v>13605.259732779999</v>
      </c>
      <c r="I294" s="35">
        <v>26.218017674072353</v>
      </c>
      <c r="J294" s="34">
        <v>44.760858903206859</v>
      </c>
      <c r="K294" s="35">
        <v>-7235.3448884052841</v>
      </c>
      <c r="L294" s="34">
        <v>-7494.3025396022067</v>
      </c>
      <c r="M294" s="123">
        <v>4350.6631059264137</v>
      </c>
      <c r="N294" s="35">
        <v>3038.132648413381</v>
      </c>
      <c r="O294" s="34">
        <v>4102.2334035123231</v>
      </c>
      <c r="P294" s="35">
        <v>7388.7957543397943</v>
      </c>
      <c r="Q294" s="34">
        <v>8409.4810754592836</v>
      </c>
      <c r="R294" s="130">
        <v>276.47792600840125</v>
      </c>
      <c r="S294" s="34">
        <v>881.26074194038165</v>
      </c>
      <c r="T294" s="35">
        <v>381.9870671592692</v>
      </c>
      <c r="U294" s="34">
        <v>730.84460195354018</v>
      </c>
      <c r="V294" s="35">
        <v>72.378870851437483</v>
      </c>
      <c r="W294" s="34">
        <v>120.58113853270321</v>
      </c>
      <c r="X294" s="35">
        <v>-76.155428918467535</v>
      </c>
      <c r="Y294" s="34">
        <v>183.4904357507971</v>
      </c>
      <c r="Z294" s="90">
        <v>412.02007389037902</v>
      </c>
      <c r="AA294" s="91">
        <v>1840.423977934106</v>
      </c>
      <c r="AB294" s="90">
        <v>67.103023257541622</v>
      </c>
      <c r="AC294" s="91">
        <v>47.883572073952514</v>
      </c>
      <c r="AD294" s="90">
        <v>-69.116983653018877</v>
      </c>
      <c r="AE294" s="91">
        <v>-935.33297282251135</v>
      </c>
      <c r="AF294" s="96">
        <v>0.41092212852256749</v>
      </c>
      <c r="AG294" s="97">
        <v>0.6479719116143573</v>
      </c>
      <c r="AH294" s="90">
        <v>572.70696543347333</v>
      </c>
      <c r="AI294" s="91">
        <v>1809.3226352548209</v>
      </c>
      <c r="AJ294" s="90">
        <v>18.47056776405428</v>
      </c>
      <c r="AK294" s="91">
        <v>40.203464351534514</v>
      </c>
      <c r="AL294" s="106">
        <v>5812.8218877473564</v>
      </c>
      <c r="AM294" s="107">
        <v>11265.905907181537</v>
      </c>
      <c r="AN294" s="106">
        <v>8567.7956510957047</v>
      </c>
      <c r="AO294" s="107">
        <v>14464.027229110785</v>
      </c>
      <c r="AP294" s="106">
        <v>3761.2107049951919</v>
      </c>
      <c r="AQ294" s="107">
        <v>45.95339288425528</v>
      </c>
      <c r="AR294" s="122">
        <v>43.485878286704157</v>
      </c>
      <c r="AS294" s="115">
        <v>34.80709975671494</v>
      </c>
      <c r="AT294" s="114">
        <v>70.695298948434214</v>
      </c>
      <c r="AU294" s="115">
        <v>94.021806417257892</v>
      </c>
      <c r="AV294" s="106">
        <v>851.67873374158603</v>
      </c>
      <c r="AW294" s="107">
        <v>2442.7887221013207</v>
      </c>
      <c r="AX294" s="151"/>
      <c r="AZ294"/>
      <c r="BA294"/>
      <c r="BB294"/>
    </row>
    <row r="295" spans="1:54" ht="15.6" customHeight="1" x14ac:dyDescent="0.2">
      <c r="A295" s="1">
        <v>918</v>
      </c>
      <c r="B295" s="38" t="s">
        <v>327</v>
      </c>
      <c r="C295" s="146">
        <v>2228</v>
      </c>
      <c r="D295" s="160">
        <v>22.25</v>
      </c>
      <c r="E295" s="35">
        <v>5546.6152199281869</v>
      </c>
      <c r="F295" s="34">
        <v>9874.4657989228017</v>
      </c>
      <c r="G295" s="35">
        <v>12092.539811490125</v>
      </c>
      <c r="H295" s="34">
        <v>16199.348990125673</v>
      </c>
      <c r="I295" s="35">
        <v>45.868074915559816</v>
      </c>
      <c r="J295" s="34">
        <v>60.955942148920862</v>
      </c>
      <c r="K295" s="35">
        <v>-6545.9245915619395</v>
      </c>
      <c r="L295" s="34">
        <v>-6327.7577962298019</v>
      </c>
      <c r="M295" s="123">
        <v>4272.5526660682226</v>
      </c>
      <c r="N295" s="35">
        <v>2901.3460502692997</v>
      </c>
      <c r="O295" s="34">
        <v>2901.3460502692997</v>
      </c>
      <c r="P295" s="35">
        <v>7173.8987163375223</v>
      </c>
      <c r="Q295" s="34">
        <v>7173.8987163375223</v>
      </c>
      <c r="R295" s="130">
        <v>543.75140035906645</v>
      </c>
      <c r="S295" s="34">
        <v>727.10779622980249</v>
      </c>
      <c r="T295" s="35">
        <v>329.08621184919207</v>
      </c>
      <c r="U295" s="34">
        <v>597.26592908438056</v>
      </c>
      <c r="V295" s="35">
        <v>165.23068311349277</v>
      </c>
      <c r="W295" s="34">
        <v>121.73937283589436</v>
      </c>
      <c r="X295" s="35">
        <v>214.66518402154401</v>
      </c>
      <c r="Y295" s="34">
        <v>129.8418671454219</v>
      </c>
      <c r="Z295" s="90">
        <v>45.240884201077201</v>
      </c>
      <c r="AA295" s="91">
        <v>1021.1091741472171</v>
      </c>
      <c r="AB295" s="90">
        <v>1201.9026815265463</v>
      </c>
      <c r="AC295" s="91">
        <v>71.207645043151146</v>
      </c>
      <c r="AD295" s="90">
        <v>498.51051615798917</v>
      </c>
      <c r="AE295" s="91">
        <v>-288.245</v>
      </c>
      <c r="AF295" s="96">
        <v>0.71204919260682509</v>
      </c>
      <c r="AG295" s="97">
        <v>0.74436978002745713</v>
      </c>
      <c r="AH295" s="90">
        <v>1466.6551436265711</v>
      </c>
      <c r="AI295" s="91">
        <v>1845.7094434470378</v>
      </c>
      <c r="AJ295" s="90">
        <v>42.036218621103401</v>
      </c>
      <c r="AK295" s="91">
        <v>37.203546665372308</v>
      </c>
      <c r="AL295" s="106">
        <v>6521.5372531418316</v>
      </c>
      <c r="AM295" s="107">
        <v>8214.0289497307003</v>
      </c>
      <c r="AN295" s="106">
        <v>6521.5372531418316</v>
      </c>
      <c r="AO295" s="107">
        <v>8710.9127019748648</v>
      </c>
      <c r="AP295" s="106">
        <v>942.09493267504479</v>
      </c>
      <c r="AQ295" s="107">
        <v>0</v>
      </c>
      <c r="AR295" s="122">
        <v>28.495298315604963</v>
      </c>
      <c r="AS295" s="115">
        <v>18.895710249051827</v>
      </c>
      <c r="AT295" s="114">
        <v>64.847966166610945</v>
      </c>
      <c r="AU295" s="115">
        <v>63.88055509983591</v>
      </c>
      <c r="AV295" s="106">
        <v>708.40793536804313</v>
      </c>
      <c r="AW295" s="107">
        <v>-19.424353680430887</v>
      </c>
      <c r="AX295" s="151"/>
      <c r="AZ295"/>
      <c r="BA295"/>
      <c r="BB295"/>
    </row>
    <row r="296" spans="1:54" ht="15.6" customHeight="1" x14ac:dyDescent="0.2">
      <c r="A296" s="1">
        <v>921</v>
      </c>
      <c r="B296" s="38" t="s">
        <v>328</v>
      </c>
      <c r="C296" s="146">
        <v>1894</v>
      </c>
      <c r="D296" s="160">
        <v>21.75</v>
      </c>
      <c r="E296" s="35">
        <v>1833.4424023231256</v>
      </c>
      <c r="F296" s="34">
        <v>6905.1019376979939</v>
      </c>
      <c r="G296" s="35">
        <v>11124.024609292503</v>
      </c>
      <c r="H296" s="34">
        <v>16116.788833157339</v>
      </c>
      <c r="I296" s="35">
        <v>16.481826197971117</v>
      </c>
      <c r="J296" s="34">
        <v>42.844154683543486</v>
      </c>
      <c r="K296" s="35">
        <v>-9290.5822069693768</v>
      </c>
      <c r="L296" s="34">
        <v>-9161.1429091869068</v>
      </c>
      <c r="M296" s="123">
        <v>3663.5845248152059</v>
      </c>
      <c r="N296" s="35">
        <v>5948.0976768743403</v>
      </c>
      <c r="O296" s="34">
        <v>6228.7466948257661</v>
      </c>
      <c r="P296" s="35">
        <v>9611.6822016895458</v>
      </c>
      <c r="Q296" s="34">
        <v>9892.3312196409697</v>
      </c>
      <c r="R296" s="130">
        <v>450.42918162618798</v>
      </c>
      <c r="S296" s="34">
        <v>836.68860084477296</v>
      </c>
      <c r="T296" s="35">
        <v>431.88269271383314</v>
      </c>
      <c r="U296" s="34">
        <v>854.91478352692718</v>
      </c>
      <c r="V296" s="35">
        <v>104.2943348333349</v>
      </c>
      <c r="W296" s="34">
        <v>97.868070241227713</v>
      </c>
      <c r="X296" s="35">
        <v>18.546488912354807</v>
      </c>
      <c r="Y296" s="34">
        <v>39.004973600844771</v>
      </c>
      <c r="Z296" s="90">
        <v>66.754957761351633</v>
      </c>
      <c r="AA296" s="91">
        <v>954.69607180570222</v>
      </c>
      <c r="AB296" s="90">
        <v>674.75015599061294</v>
      </c>
      <c r="AC296" s="91">
        <v>87.639262960647656</v>
      </c>
      <c r="AD296" s="90">
        <v>522.34212777191135</v>
      </c>
      <c r="AE296" s="91">
        <v>5.38422914466737</v>
      </c>
      <c r="AF296" s="96">
        <v>0.93266222761514272</v>
      </c>
      <c r="AG296" s="97">
        <v>0.80501971632335323</v>
      </c>
      <c r="AH296" s="90">
        <v>1294.7589229144667</v>
      </c>
      <c r="AI296" s="91">
        <v>2361.3834688489969</v>
      </c>
      <c r="AJ296" s="90">
        <v>40.494462887608265</v>
      </c>
      <c r="AK296" s="91">
        <v>48.324755878751105</v>
      </c>
      <c r="AL296" s="106">
        <v>3893.6858500527983</v>
      </c>
      <c r="AM296" s="107">
        <v>8489.7629725448787</v>
      </c>
      <c r="AN296" s="106">
        <v>6090.4112407602961</v>
      </c>
      <c r="AO296" s="107">
        <v>11084.680131995778</v>
      </c>
      <c r="AP296" s="106">
        <v>551.60825765575498</v>
      </c>
      <c r="AQ296" s="107">
        <v>26.695860612460404</v>
      </c>
      <c r="AR296" s="122">
        <v>54.410688322061375</v>
      </c>
      <c r="AS296" s="115">
        <v>40.733074046281978</v>
      </c>
      <c r="AT296" s="114">
        <v>44.682531621207417</v>
      </c>
      <c r="AU296" s="115">
        <v>63.850938198356502</v>
      </c>
      <c r="AV296" s="106">
        <v>902.67120908130948</v>
      </c>
      <c r="AW296" s="107">
        <v>1412.6274076029567</v>
      </c>
      <c r="AX296" s="151"/>
      <c r="AZ296"/>
      <c r="BA296"/>
      <c r="BB296"/>
    </row>
    <row r="297" spans="1:54" ht="15.6" customHeight="1" x14ac:dyDescent="0.2">
      <c r="A297" s="1">
        <v>922</v>
      </c>
      <c r="B297" s="38" t="s">
        <v>329</v>
      </c>
      <c r="C297" s="146">
        <v>4501</v>
      </c>
      <c r="D297" s="160">
        <v>22</v>
      </c>
      <c r="E297" s="35">
        <v>678.2072117307265</v>
      </c>
      <c r="F297" s="34">
        <v>2365.4948278160409</v>
      </c>
      <c r="G297" s="35">
        <v>6616.9734747833818</v>
      </c>
      <c r="H297" s="34">
        <v>8203.1527838258171</v>
      </c>
      <c r="I297" s="35">
        <v>10.249507789555237</v>
      </c>
      <c r="J297" s="34">
        <v>28.836410708820331</v>
      </c>
      <c r="K297" s="35">
        <v>-5938.7662630526547</v>
      </c>
      <c r="L297" s="34">
        <v>-5832.5703177071764</v>
      </c>
      <c r="M297" s="123">
        <v>4623.1509664518999</v>
      </c>
      <c r="N297" s="35">
        <v>1762.5669851144189</v>
      </c>
      <c r="O297" s="34">
        <v>1762.5669851144189</v>
      </c>
      <c r="P297" s="35">
        <v>6385.7179515663183</v>
      </c>
      <c r="Q297" s="34">
        <v>6385.7179515663183</v>
      </c>
      <c r="R297" s="130">
        <v>604.03115307709402</v>
      </c>
      <c r="S297" s="34">
        <v>699.23309486780715</v>
      </c>
      <c r="T297" s="35">
        <v>301.38571872917134</v>
      </c>
      <c r="U297" s="34">
        <v>380.96030882026218</v>
      </c>
      <c r="V297" s="35">
        <v>200.41797455568337</v>
      </c>
      <c r="W297" s="34">
        <v>183.5448677142129</v>
      </c>
      <c r="X297" s="35">
        <v>302.64543434792273</v>
      </c>
      <c r="Y297" s="34">
        <v>318.28167962674962</v>
      </c>
      <c r="Z297" s="90">
        <v>386.17756498555877</v>
      </c>
      <c r="AA297" s="91">
        <v>512.79894023550321</v>
      </c>
      <c r="AB297" s="90">
        <v>156.41280277368833</v>
      </c>
      <c r="AC297" s="91">
        <v>136.35618953242846</v>
      </c>
      <c r="AD297" s="90">
        <v>60.523428127082873</v>
      </c>
      <c r="AE297" s="91">
        <v>24.82724283492557</v>
      </c>
      <c r="AF297" s="96">
        <v>1.968648158122343</v>
      </c>
      <c r="AG297" s="97">
        <v>1.7418886604128441</v>
      </c>
      <c r="AH297" s="90">
        <v>818.84148855809826</v>
      </c>
      <c r="AI297" s="91">
        <v>982.31387247278383</v>
      </c>
      <c r="AJ297" s="90">
        <v>43.515043037976625</v>
      </c>
      <c r="AK297" s="91">
        <v>40.133862746787045</v>
      </c>
      <c r="AL297" s="106">
        <v>2423.9062430570984</v>
      </c>
      <c r="AM297" s="107">
        <v>3164.6263341479671</v>
      </c>
      <c r="AN297" s="106">
        <v>2831.6625194401245</v>
      </c>
      <c r="AO297" s="107">
        <v>3799.7949633414801</v>
      </c>
      <c r="AP297" s="106">
        <v>0</v>
      </c>
      <c r="AQ297" s="107">
        <v>0</v>
      </c>
      <c r="AR297" s="122">
        <v>43.410905585142082</v>
      </c>
      <c r="AS297" s="115">
        <v>38.247837050997809</v>
      </c>
      <c r="AT297" s="114">
        <v>52.223023699631582</v>
      </c>
      <c r="AU297" s="115">
        <v>53.909355607892998</v>
      </c>
      <c r="AV297" s="106">
        <v>916.20591424127974</v>
      </c>
      <c r="AW297" s="107">
        <v>1015.7479515663188</v>
      </c>
      <c r="AX297" s="151"/>
      <c r="AZ297"/>
      <c r="BA297"/>
      <c r="BB297"/>
    </row>
    <row r="298" spans="1:54" ht="15.6" customHeight="1" x14ac:dyDescent="0.2">
      <c r="A298" s="1">
        <v>924</v>
      </c>
      <c r="B298" s="38" t="s">
        <v>330</v>
      </c>
      <c r="C298" s="146">
        <v>2946</v>
      </c>
      <c r="D298" s="160">
        <v>22.5</v>
      </c>
      <c r="E298" s="35">
        <v>1256.6060997963339</v>
      </c>
      <c r="F298" s="34">
        <v>8408.5875763747463</v>
      </c>
      <c r="G298" s="35">
        <v>8477.2347895451458</v>
      </c>
      <c r="H298" s="34">
        <v>15148.897488119484</v>
      </c>
      <c r="I298" s="35">
        <v>14.823301831230253</v>
      </c>
      <c r="J298" s="34">
        <v>55.50626758791639</v>
      </c>
      <c r="K298" s="35">
        <v>-7220.6286897488126</v>
      </c>
      <c r="L298" s="34">
        <v>-6740.0071283095722</v>
      </c>
      <c r="M298" s="123">
        <v>3849.5204412763069</v>
      </c>
      <c r="N298" s="35">
        <v>4159.061099796334</v>
      </c>
      <c r="O298" s="34">
        <v>4642.3693143245082</v>
      </c>
      <c r="P298" s="35">
        <v>8008.5815410726409</v>
      </c>
      <c r="Q298" s="34">
        <v>8474.5553292600143</v>
      </c>
      <c r="R298" s="130">
        <v>476.85518669382208</v>
      </c>
      <c r="S298" s="34">
        <v>1823.3584521384928</v>
      </c>
      <c r="T298" s="35">
        <v>357.14184317718946</v>
      </c>
      <c r="U298" s="34">
        <v>1262.3747454175152</v>
      </c>
      <c r="V298" s="35">
        <v>251.69081559469842</v>
      </c>
      <c r="W298" s="34">
        <v>144.43876184606648</v>
      </c>
      <c r="X298" s="35">
        <v>541.75137474541748</v>
      </c>
      <c r="Y298" s="34">
        <v>560.98370672097758</v>
      </c>
      <c r="Z298" s="90">
        <v>840.93813645621185</v>
      </c>
      <c r="AA298" s="91">
        <v>1922.7688391038696</v>
      </c>
      <c r="AB298" s="90">
        <v>56.705144649918282</v>
      </c>
      <c r="AC298" s="91">
        <v>94.829831597868605</v>
      </c>
      <c r="AD298" s="90">
        <v>156.89237270875765</v>
      </c>
      <c r="AE298" s="91">
        <v>364.36863543788189</v>
      </c>
      <c r="AF298" s="96">
        <v>1.4446993002803883</v>
      </c>
      <c r="AG298" s="97">
        <v>1.6108883482560739</v>
      </c>
      <c r="AH298" s="90">
        <v>323.42043448744062</v>
      </c>
      <c r="AI298" s="91">
        <v>1444.9779361846572</v>
      </c>
      <c r="AJ298" s="90">
        <v>12.183418692719926</v>
      </c>
      <c r="AK298" s="91">
        <v>27.886216124635713</v>
      </c>
      <c r="AL298" s="106">
        <v>4889.8187372708753</v>
      </c>
      <c r="AM298" s="107">
        <v>8828.6968771215215</v>
      </c>
      <c r="AN298" s="106">
        <v>4921.5784114052949</v>
      </c>
      <c r="AO298" s="107">
        <v>8987.1130346232185</v>
      </c>
      <c r="AP298" s="106">
        <v>0</v>
      </c>
      <c r="AQ298" s="107">
        <v>1.0475220638153429</v>
      </c>
      <c r="AR298" s="122">
        <v>42.142868820671012</v>
      </c>
      <c r="AS298" s="115">
        <v>23.631377478712235</v>
      </c>
      <c r="AT298" s="114">
        <v>59.413559882095484</v>
      </c>
      <c r="AU298" s="115">
        <v>70.656860779296778</v>
      </c>
      <c r="AV298" s="106">
        <v>1390.5617447386287</v>
      </c>
      <c r="AW298" s="107">
        <v>630.55465037338763</v>
      </c>
      <c r="AX298" s="151"/>
      <c r="AZ298"/>
      <c r="BA298"/>
      <c r="BB298"/>
    </row>
    <row r="299" spans="1:54" ht="15.6" customHeight="1" x14ac:dyDescent="0.2">
      <c r="A299" s="1">
        <v>925</v>
      </c>
      <c r="B299" s="38" t="s">
        <v>331</v>
      </c>
      <c r="C299" s="146">
        <v>3427</v>
      </c>
      <c r="D299" s="160">
        <v>21</v>
      </c>
      <c r="E299" s="35">
        <v>505.50622118470966</v>
      </c>
      <c r="F299" s="34">
        <v>10460.503959731544</v>
      </c>
      <c r="G299" s="35">
        <v>7474.5373096002331</v>
      </c>
      <c r="H299" s="34">
        <v>16542.912967610155</v>
      </c>
      <c r="I299" s="35">
        <v>6.7630436540258048</v>
      </c>
      <c r="J299" s="34">
        <v>63.232539397459597</v>
      </c>
      <c r="K299" s="35">
        <v>-6969.0310884155233</v>
      </c>
      <c r="L299" s="34">
        <v>-6076.9913918879483</v>
      </c>
      <c r="M299" s="123">
        <v>4832.1602451123435</v>
      </c>
      <c r="N299" s="35">
        <v>3322.6524715494602</v>
      </c>
      <c r="O299" s="34">
        <v>3322.6524715494602</v>
      </c>
      <c r="P299" s="35">
        <v>8154.8127166618033</v>
      </c>
      <c r="Q299" s="34">
        <v>8118.5022935512106</v>
      </c>
      <c r="R299" s="130">
        <v>1308.5911380215932</v>
      </c>
      <c r="S299" s="34">
        <v>2048.8397402976366</v>
      </c>
      <c r="T299" s="35">
        <v>309.20310767435075</v>
      </c>
      <c r="U299" s="34">
        <v>785.91196673475349</v>
      </c>
      <c r="V299" s="35">
        <v>423.21409634724205</v>
      </c>
      <c r="W299" s="34">
        <v>260.69583197848459</v>
      </c>
      <c r="X299" s="35">
        <v>999.38803034724242</v>
      </c>
      <c r="Y299" s="34">
        <v>1261.5132973446164</v>
      </c>
      <c r="Z299" s="90">
        <v>447.45768602276041</v>
      </c>
      <c r="AA299" s="91">
        <v>991.46186752261463</v>
      </c>
      <c r="AB299" s="90">
        <v>292.45025371070068</v>
      </c>
      <c r="AC299" s="91">
        <v>206.64836514762919</v>
      </c>
      <c r="AD299" s="90">
        <v>870.74829588561431</v>
      </c>
      <c r="AE299" s="91">
        <v>1030.2315494601692</v>
      </c>
      <c r="AF299" s="96">
        <v>5.5410683385270918</v>
      </c>
      <c r="AG299" s="97">
        <v>1.8318573745055726</v>
      </c>
      <c r="AH299" s="90">
        <v>4390.3809979573971</v>
      </c>
      <c r="AI299" s="91">
        <v>6695.8722935512114</v>
      </c>
      <c r="AJ299" s="90">
        <v>198.09964830165742</v>
      </c>
      <c r="AK299" s="91">
        <v>136.8818541502194</v>
      </c>
      <c r="AL299" s="106">
        <v>1732.5706332068864</v>
      </c>
      <c r="AM299" s="107">
        <v>8659.6195798074114</v>
      </c>
      <c r="AN299" s="106">
        <v>1752.3599533119345</v>
      </c>
      <c r="AO299" s="107">
        <v>8939.1868398015758</v>
      </c>
      <c r="AP299" s="106">
        <v>125.8681062153487</v>
      </c>
      <c r="AQ299" s="107">
        <v>7.6889407645170706</v>
      </c>
      <c r="AR299" s="122">
        <v>80.849076839850056</v>
      </c>
      <c r="AS299" s="115">
        <v>51.272180206424935</v>
      </c>
      <c r="AT299" s="114">
        <v>25.171419721470258</v>
      </c>
      <c r="AU299" s="115">
        <v>56.649451447778674</v>
      </c>
      <c r="AV299" s="106">
        <v>3210.5760490224689</v>
      </c>
      <c r="AW299" s="107">
        <v>5960.442381091334</v>
      </c>
      <c r="AX299" s="151"/>
      <c r="AZ299"/>
      <c r="BA299"/>
      <c r="BB299"/>
    </row>
    <row r="300" spans="1:54" ht="15.6" customHeight="1" x14ac:dyDescent="0.2">
      <c r="A300" s="1">
        <v>927</v>
      </c>
      <c r="B300" s="38" t="s">
        <v>332</v>
      </c>
      <c r="C300" s="146">
        <v>28913</v>
      </c>
      <c r="D300" s="160">
        <v>20.5</v>
      </c>
      <c r="E300" s="35">
        <v>589.67711963476631</v>
      </c>
      <c r="F300" s="34">
        <v>3942.905491647356</v>
      </c>
      <c r="G300" s="35">
        <v>6056.0204070833188</v>
      </c>
      <c r="H300" s="34">
        <v>9528.6916743333441</v>
      </c>
      <c r="I300" s="35">
        <v>9.7370398379942831</v>
      </c>
      <c r="J300" s="34">
        <v>41.379295567596522</v>
      </c>
      <c r="K300" s="35">
        <v>-5461.5932500951121</v>
      </c>
      <c r="L300" s="34">
        <v>-5588.5378528689516</v>
      </c>
      <c r="M300" s="123">
        <v>4889.9117722131914</v>
      </c>
      <c r="N300" s="35">
        <v>1246.8569501608274</v>
      </c>
      <c r="O300" s="34">
        <v>1482.6825438384119</v>
      </c>
      <c r="P300" s="35">
        <v>6136.7687223740186</v>
      </c>
      <c r="Q300" s="34">
        <v>6372.5943160516026</v>
      </c>
      <c r="R300" s="130">
        <v>676.29054335420051</v>
      </c>
      <c r="S300" s="34">
        <v>773.61183654411514</v>
      </c>
      <c r="T300" s="35">
        <v>383.2257890914122</v>
      </c>
      <c r="U300" s="34">
        <v>481.83282952305188</v>
      </c>
      <c r="V300" s="35">
        <v>176.47312957659085</v>
      </c>
      <c r="W300" s="34">
        <v>160.55606615885517</v>
      </c>
      <c r="X300" s="35">
        <v>283.9235160654377</v>
      </c>
      <c r="Y300" s="34">
        <v>282.63776882371252</v>
      </c>
      <c r="Z300" s="90">
        <v>754.66498184207796</v>
      </c>
      <c r="AA300" s="91">
        <v>1074.6070912738214</v>
      </c>
      <c r="AB300" s="90">
        <v>89.614671360983039</v>
      </c>
      <c r="AC300" s="91">
        <v>71.990203938361191</v>
      </c>
      <c r="AD300" s="90">
        <v>-66.149671082212151</v>
      </c>
      <c r="AE300" s="91">
        <v>-205.84928890118633</v>
      </c>
      <c r="AF300" s="96">
        <v>1.3683128263148538</v>
      </c>
      <c r="AG300" s="97">
        <v>1.3154143374634464</v>
      </c>
      <c r="AH300" s="90">
        <v>695.11555390308865</v>
      </c>
      <c r="AI300" s="91">
        <v>1412.8699588420434</v>
      </c>
      <c r="AJ300" s="90">
        <v>35.370515859477898</v>
      </c>
      <c r="AK300" s="91">
        <v>46.869903095411765</v>
      </c>
      <c r="AL300" s="106">
        <v>3904.6460519489501</v>
      </c>
      <c r="AM300" s="107">
        <v>4655.1984657420544</v>
      </c>
      <c r="AN300" s="106">
        <v>3939.7247220973263</v>
      </c>
      <c r="AO300" s="107">
        <v>5093.6409030539899</v>
      </c>
      <c r="AP300" s="106">
        <v>113.17208418358524</v>
      </c>
      <c r="AQ300" s="107">
        <v>113.17208418358524</v>
      </c>
      <c r="AR300" s="122">
        <v>36.901687133448824</v>
      </c>
      <c r="AS300" s="115">
        <v>32.9668113153378</v>
      </c>
      <c r="AT300" s="114">
        <v>71.479328520610551</v>
      </c>
      <c r="AU300" s="115">
        <v>61.984655447155198</v>
      </c>
      <c r="AV300" s="106">
        <v>577.73444920969803</v>
      </c>
      <c r="AW300" s="107">
        <v>1247.9395693978486</v>
      </c>
      <c r="AX300" s="151"/>
      <c r="AZ300"/>
      <c r="BA300"/>
      <c r="BB300"/>
    </row>
    <row r="301" spans="1:54" ht="15.6" customHeight="1" x14ac:dyDescent="0.2">
      <c r="A301" s="1">
        <v>931</v>
      </c>
      <c r="B301" s="38" t="s">
        <v>333</v>
      </c>
      <c r="C301" s="146">
        <v>5951</v>
      </c>
      <c r="D301" s="160">
        <v>21</v>
      </c>
      <c r="E301" s="35">
        <v>5920.4208200302464</v>
      </c>
      <c r="F301" s="34">
        <v>9672.3692320618375</v>
      </c>
      <c r="G301" s="35">
        <v>14250.933172576038</v>
      </c>
      <c r="H301" s="34">
        <v>17764.494155604101</v>
      </c>
      <c r="I301" s="35">
        <v>41.54409222424313</v>
      </c>
      <c r="J301" s="34">
        <v>54.447760501024632</v>
      </c>
      <c r="K301" s="35">
        <v>-8330.5123525457911</v>
      </c>
      <c r="L301" s="34">
        <v>-8092.124923542262</v>
      </c>
      <c r="M301" s="123">
        <v>3942.6130499075789</v>
      </c>
      <c r="N301" s="35">
        <v>4660.4290035288186</v>
      </c>
      <c r="O301" s="34">
        <v>5029.1166560241973</v>
      </c>
      <c r="P301" s="35">
        <v>8603.0420534363984</v>
      </c>
      <c r="Q301" s="34">
        <v>8961.3913123844741</v>
      </c>
      <c r="R301" s="130">
        <v>313.57358091077128</v>
      </c>
      <c r="S301" s="34">
        <v>893.0979146361957</v>
      </c>
      <c r="T301" s="35">
        <v>477.60570156276253</v>
      </c>
      <c r="U301" s="34">
        <v>874.72145689800027</v>
      </c>
      <c r="V301" s="35">
        <v>65.655326116236566</v>
      </c>
      <c r="W301" s="34">
        <v>102.10083536802257</v>
      </c>
      <c r="X301" s="35">
        <v>-164.03212065199128</v>
      </c>
      <c r="Y301" s="34">
        <v>76.77457402117291</v>
      </c>
      <c r="Z301" s="90">
        <v>438.76639052260123</v>
      </c>
      <c r="AA301" s="91">
        <v>607.11628297765083</v>
      </c>
      <c r="AB301" s="90">
        <v>71.467092212164047</v>
      </c>
      <c r="AC301" s="91">
        <v>147.10491872428867</v>
      </c>
      <c r="AD301" s="90">
        <v>-120.50302134095109</v>
      </c>
      <c r="AE301" s="91">
        <v>350.79691480423458</v>
      </c>
      <c r="AF301" s="96">
        <v>1.2028302152313117</v>
      </c>
      <c r="AG301" s="97">
        <v>0.99322789806182665</v>
      </c>
      <c r="AH301" s="90">
        <v>2151.9261703915308</v>
      </c>
      <c r="AI301" s="91">
        <v>2766.0743858175097</v>
      </c>
      <c r="AJ301" s="90">
        <v>51.654710152298634</v>
      </c>
      <c r="AK301" s="91">
        <v>52.171417162169611</v>
      </c>
      <c r="AL301" s="106">
        <v>2064.8840060494035</v>
      </c>
      <c r="AM301" s="107">
        <v>7196.7980373046539</v>
      </c>
      <c r="AN301" s="106">
        <v>2129.1935338598555</v>
      </c>
      <c r="AO301" s="107">
        <v>7259.8114804234574</v>
      </c>
      <c r="AP301" s="106">
        <v>336.07797008906067</v>
      </c>
      <c r="AQ301" s="107">
        <v>0</v>
      </c>
      <c r="AR301" s="122">
        <v>64.544158757261954</v>
      </c>
      <c r="AS301" s="115">
        <v>42.224937567151684</v>
      </c>
      <c r="AT301" s="114">
        <v>29.722858861633519</v>
      </c>
      <c r="AU301" s="115">
        <v>53.802119369110024</v>
      </c>
      <c r="AV301" s="106">
        <v>4426.033187699546</v>
      </c>
      <c r="AW301" s="107">
        <v>3802.517022349185</v>
      </c>
      <c r="AX301" s="151"/>
      <c r="AZ301"/>
      <c r="BA301"/>
      <c r="BB301"/>
    </row>
    <row r="302" spans="1:54" ht="15.6" customHeight="1" x14ac:dyDescent="0.2">
      <c r="A302" s="1">
        <v>934</v>
      </c>
      <c r="B302" s="38" t="s">
        <v>334</v>
      </c>
      <c r="C302" s="146">
        <v>2671</v>
      </c>
      <c r="D302" s="160">
        <v>22.25</v>
      </c>
      <c r="E302" s="35">
        <v>1566.6662448521154</v>
      </c>
      <c r="F302" s="34">
        <v>5033.4917633844998</v>
      </c>
      <c r="G302" s="35">
        <v>8395.7095095469867</v>
      </c>
      <c r="H302" s="34">
        <v>11735.569382253838</v>
      </c>
      <c r="I302" s="35">
        <v>18.660319810620141</v>
      </c>
      <c r="J302" s="34">
        <v>42.89090370848124</v>
      </c>
      <c r="K302" s="35">
        <v>-6829.0432646948702</v>
      </c>
      <c r="L302" s="34">
        <v>-6682.2174316735309</v>
      </c>
      <c r="M302" s="123">
        <v>4103.4588131785849</v>
      </c>
      <c r="N302" s="35">
        <v>3413.5795582178957</v>
      </c>
      <c r="O302" s="34">
        <v>3642.2296780232127</v>
      </c>
      <c r="P302" s="35">
        <v>7517.0383713964811</v>
      </c>
      <c r="Q302" s="34">
        <v>7745.6884912017977</v>
      </c>
      <c r="R302" s="130">
        <v>686.45794084612498</v>
      </c>
      <c r="S302" s="34">
        <v>1034.9974953201049</v>
      </c>
      <c r="T302" s="35">
        <v>388.98808685885439</v>
      </c>
      <c r="U302" s="34">
        <v>684.7980681392736</v>
      </c>
      <c r="V302" s="35">
        <v>176.47274146347021</v>
      </c>
      <c r="W302" s="34">
        <v>151.13907931025412</v>
      </c>
      <c r="X302" s="35">
        <v>297.46985398727065</v>
      </c>
      <c r="Y302" s="34">
        <v>350.19942718083115</v>
      </c>
      <c r="Z302" s="90">
        <v>718.48401347809806</v>
      </c>
      <c r="AA302" s="91">
        <v>866.78654810932221</v>
      </c>
      <c r="AB302" s="90">
        <v>95.542549029457376</v>
      </c>
      <c r="AC302" s="91">
        <v>119.40627107996688</v>
      </c>
      <c r="AD302" s="90">
        <v>-32.026072631973044</v>
      </c>
      <c r="AE302" s="91">
        <v>124.66193934855859</v>
      </c>
      <c r="AF302" s="96">
        <v>1.2674104573564156</v>
      </c>
      <c r="AG302" s="97">
        <v>1.2271975305790226</v>
      </c>
      <c r="AH302" s="90">
        <v>104.02242980157243</v>
      </c>
      <c r="AI302" s="91">
        <v>607.29463871209282</v>
      </c>
      <c r="AJ302" s="90">
        <v>4.0201891603445059</v>
      </c>
      <c r="AK302" s="91">
        <v>16.740412207594233</v>
      </c>
      <c r="AL302" s="106">
        <v>4274.838637214526</v>
      </c>
      <c r="AM302" s="107">
        <v>6661.557236989891</v>
      </c>
      <c r="AN302" s="106">
        <v>4287.2078846873828</v>
      </c>
      <c r="AO302" s="107">
        <v>6758.393118682141</v>
      </c>
      <c r="AP302" s="106">
        <v>236.45713216023961</v>
      </c>
      <c r="AQ302" s="107">
        <v>1.2938974166978661</v>
      </c>
      <c r="AR302" s="122">
        <v>49.53908780308511</v>
      </c>
      <c r="AS302" s="115">
        <v>38.405581877286963</v>
      </c>
      <c r="AT302" s="114">
        <v>52.585688758197726</v>
      </c>
      <c r="AU302" s="115">
        <v>61.376933939271723</v>
      </c>
      <c r="AV302" s="106">
        <v>599.19653687757386</v>
      </c>
      <c r="AW302" s="107">
        <v>697.69460876076369</v>
      </c>
      <c r="AX302" s="151"/>
      <c r="AZ302"/>
      <c r="BA302"/>
      <c r="BB302"/>
    </row>
    <row r="303" spans="1:54" ht="15.6" customHeight="1" x14ac:dyDescent="0.2">
      <c r="A303" s="1">
        <v>935</v>
      </c>
      <c r="B303" s="38" t="s">
        <v>42</v>
      </c>
      <c r="C303" s="146">
        <v>2985</v>
      </c>
      <c r="D303" s="160">
        <v>21.5</v>
      </c>
      <c r="E303" s="35">
        <v>2251.6387604690117</v>
      </c>
      <c r="F303" s="34">
        <v>6824.3572495812396</v>
      </c>
      <c r="G303" s="35">
        <v>10344.248358458963</v>
      </c>
      <c r="H303" s="34">
        <v>14875.615484087102</v>
      </c>
      <c r="I303" s="35">
        <v>21.7670601327717</v>
      </c>
      <c r="J303" s="34">
        <v>45.876133709435166</v>
      </c>
      <c r="K303" s="35">
        <v>-8092.6095979899492</v>
      </c>
      <c r="L303" s="34">
        <v>-8051.0282981574537</v>
      </c>
      <c r="M303" s="123">
        <v>4004.2448609715243</v>
      </c>
      <c r="N303" s="35">
        <v>3651.0110552763817</v>
      </c>
      <c r="O303" s="34">
        <v>3680.2945125628139</v>
      </c>
      <c r="P303" s="35">
        <v>7655.2559162479065</v>
      </c>
      <c r="Q303" s="34">
        <v>7684.5393735343387</v>
      </c>
      <c r="R303" s="130">
        <v>-459.12735678391959</v>
      </c>
      <c r="S303" s="34">
        <v>-264.10877386934669</v>
      </c>
      <c r="T303" s="35">
        <v>472.59264321608043</v>
      </c>
      <c r="U303" s="34">
        <v>780.97422780569514</v>
      </c>
      <c r="V303" s="35">
        <v>-97.150762580532984</v>
      </c>
      <c r="W303" s="34">
        <v>-33.81786036799366</v>
      </c>
      <c r="X303" s="35">
        <v>-931.72</v>
      </c>
      <c r="Y303" s="34">
        <v>-1045.0830016750417</v>
      </c>
      <c r="Z303" s="90">
        <v>1042.0778626465662</v>
      </c>
      <c r="AA303" s="91">
        <v>1520.2693735343385</v>
      </c>
      <c r="AB303" s="90">
        <v>-44.058834108410423</v>
      </c>
      <c r="AC303" s="91">
        <v>-17.372498483959053</v>
      </c>
      <c r="AD303" s="90">
        <v>-1621.0264958123953</v>
      </c>
      <c r="AE303" s="91">
        <v>-1633.5055711892796</v>
      </c>
      <c r="AF303" s="96">
        <v>-0.40370963948504185</v>
      </c>
      <c r="AG303" s="97">
        <v>-0.10906681981604897</v>
      </c>
      <c r="AH303" s="90">
        <v>464.73526968174207</v>
      </c>
      <c r="AI303" s="91">
        <v>1315.068539363484</v>
      </c>
      <c r="AJ303" s="90">
        <v>14.541031515938164</v>
      </c>
      <c r="AK303" s="91">
        <v>28.967016274624026</v>
      </c>
      <c r="AL303" s="106">
        <v>7504.187604690117</v>
      </c>
      <c r="AM303" s="107">
        <v>11660.320666666667</v>
      </c>
      <c r="AN303" s="106">
        <v>7583.1892797319933</v>
      </c>
      <c r="AO303" s="107">
        <v>11821.117651591288</v>
      </c>
      <c r="AP303" s="106">
        <v>191.89651256281405</v>
      </c>
      <c r="AQ303" s="107">
        <v>0</v>
      </c>
      <c r="AR303" s="122">
        <v>31.400406553953559</v>
      </c>
      <c r="AS303" s="115">
        <v>12.921094896300584</v>
      </c>
      <c r="AT303" s="114">
        <v>88.17896208893093</v>
      </c>
      <c r="AU303" s="115">
        <v>94.19109549374015</v>
      </c>
      <c r="AV303" s="106">
        <v>1879.9394103852596</v>
      </c>
      <c r="AW303" s="107">
        <v>-381.81094807370187</v>
      </c>
      <c r="AX303" s="151"/>
      <c r="AZ303"/>
      <c r="BA303"/>
      <c r="BB303"/>
    </row>
    <row r="304" spans="1:54" ht="15.6" customHeight="1" x14ac:dyDescent="0.2">
      <c r="A304" s="1">
        <v>936</v>
      </c>
      <c r="B304" s="38" t="s">
        <v>335</v>
      </c>
      <c r="C304" s="146">
        <v>6395</v>
      </c>
      <c r="D304" s="160">
        <v>21.25</v>
      </c>
      <c r="E304" s="35">
        <v>5712.3137075840496</v>
      </c>
      <c r="F304" s="34">
        <v>8782.6630430023451</v>
      </c>
      <c r="G304" s="35">
        <v>13092.963329163407</v>
      </c>
      <c r="H304" s="34">
        <v>15892.12939483972</v>
      </c>
      <c r="I304" s="35">
        <v>43.628883423666053</v>
      </c>
      <c r="J304" s="34">
        <v>55.264230643969803</v>
      </c>
      <c r="K304" s="35">
        <v>-7357.0823080531663</v>
      </c>
      <c r="L304" s="34">
        <v>-6955.3332587959339</v>
      </c>
      <c r="M304" s="123">
        <v>3997.6857263487095</v>
      </c>
      <c r="N304" s="35">
        <v>4351.3826426896012</v>
      </c>
      <c r="O304" s="34">
        <v>4425.3469913995314</v>
      </c>
      <c r="P304" s="35">
        <v>8349.0683690383103</v>
      </c>
      <c r="Q304" s="34">
        <v>8414.4710007818612</v>
      </c>
      <c r="R304" s="130">
        <v>1514.3720140734947</v>
      </c>
      <c r="S304" s="34">
        <v>1460.6878405003911</v>
      </c>
      <c r="T304" s="35">
        <v>1071.1652775605942</v>
      </c>
      <c r="U304" s="34">
        <v>882.62788897576229</v>
      </c>
      <c r="V304" s="35">
        <v>141.37612988373115</v>
      </c>
      <c r="W304" s="34">
        <v>165.49305304588023</v>
      </c>
      <c r="X304" s="35">
        <v>441.82800312744331</v>
      </c>
      <c r="Y304" s="34">
        <v>576.68121813917128</v>
      </c>
      <c r="Z304" s="90">
        <v>996.56457075840501</v>
      </c>
      <c r="AA304" s="91">
        <v>588.1929648162627</v>
      </c>
      <c r="AB304" s="90">
        <v>151.9592466468107</v>
      </c>
      <c r="AC304" s="91">
        <v>248.33480301089193</v>
      </c>
      <c r="AD304" s="90">
        <v>612.23938232994533</v>
      </c>
      <c r="AE304" s="91">
        <v>748.20971696637991</v>
      </c>
      <c r="AF304" s="96">
        <v>4.3305622366801888</v>
      </c>
      <c r="AG304" s="97">
        <v>2.3579130544553704</v>
      </c>
      <c r="AH304" s="90">
        <v>1807.1324784988271</v>
      </c>
      <c r="AI304" s="91">
        <v>3089.365871774824</v>
      </c>
      <c r="AJ304" s="90">
        <v>46.571017561800794</v>
      </c>
      <c r="AK304" s="91">
        <v>65.478072268547081</v>
      </c>
      <c r="AL304" s="106">
        <v>2732.6156075058639</v>
      </c>
      <c r="AM304" s="107">
        <v>4829.0253463643476</v>
      </c>
      <c r="AN304" s="106">
        <v>3228.4496966379984</v>
      </c>
      <c r="AO304" s="107">
        <v>5844.03003752932</v>
      </c>
      <c r="AP304" s="106">
        <v>15.779946833463642</v>
      </c>
      <c r="AQ304" s="107">
        <v>3.530278342455043</v>
      </c>
      <c r="AR304" s="122">
        <v>63.845662616195867</v>
      </c>
      <c r="AS304" s="115">
        <v>56.168858705410877</v>
      </c>
      <c r="AT304" s="114">
        <v>30.91981563343408</v>
      </c>
      <c r="AU304" s="115">
        <v>44.32421363782997</v>
      </c>
      <c r="AV304" s="106">
        <v>3387.7559218139168</v>
      </c>
      <c r="AW304" s="107">
        <v>6155.8684863174349</v>
      </c>
      <c r="AX304" s="151"/>
      <c r="AZ304"/>
      <c r="BA304"/>
      <c r="BB304"/>
    </row>
    <row r="305" spans="1:54" ht="15.6" customHeight="1" x14ac:dyDescent="0.2">
      <c r="A305" s="1">
        <v>946</v>
      </c>
      <c r="B305" s="38" t="s">
        <v>34</v>
      </c>
      <c r="C305" s="146">
        <v>6287</v>
      </c>
      <c r="D305" s="160">
        <v>21.5</v>
      </c>
      <c r="E305" s="35">
        <v>2485.8381946874501</v>
      </c>
      <c r="F305" s="34">
        <v>8902.9524415460473</v>
      </c>
      <c r="G305" s="35">
        <v>9947.1201670112932</v>
      </c>
      <c r="H305" s="34">
        <v>16244.378399872754</v>
      </c>
      <c r="I305" s="35">
        <v>24.990531459864169</v>
      </c>
      <c r="J305" s="34">
        <v>54.806359605706959</v>
      </c>
      <c r="K305" s="35">
        <v>-7461.2819723238426</v>
      </c>
      <c r="L305" s="34">
        <v>-7342.5080324479086</v>
      </c>
      <c r="M305" s="123">
        <v>4266.9117385080326</v>
      </c>
      <c r="N305" s="35">
        <v>3608.5342770796883</v>
      </c>
      <c r="O305" s="34">
        <v>3608.5342770796883</v>
      </c>
      <c r="P305" s="35">
        <v>7875.4460155877214</v>
      </c>
      <c r="Q305" s="34">
        <v>7875.4459996818832</v>
      </c>
      <c r="R305" s="130">
        <v>400.69460792110704</v>
      </c>
      <c r="S305" s="34">
        <v>522.33561317003341</v>
      </c>
      <c r="T305" s="35">
        <v>309.53465563861937</v>
      </c>
      <c r="U305" s="34">
        <v>426.5998091299507</v>
      </c>
      <c r="V305" s="35">
        <v>129.48295094893982</v>
      </c>
      <c r="W305" s="34">
        <v>122.44159561049398</v>
      </c>
      <c r="X305" s="35">
        <v>91.259950691903938</v>
      </c>
      <c r="Y305" s="34">
        <v>95.735804040082712</v>
      </c>
      <c r="Z305" s="90">
        <v>928.2958485764276</v>
      </c>
      <c r="AA305" s="91">
        <v>1371.5656115794498</v>
      </c>
      <c r="AB305" s="90">
        <v>43.164537311632436</v>
      </c>
      <c r="AC305" s="91">
        <v>38.083166329063104</v>
      </c>
      <c r="AD305" s="90">
        <v>-490.16891999363764</v>
      </c>
      <c r="AE305" s="91">
        <v>-822.51932559249246</v>
      </c>
      <c r="AF305" s="96">
        <v>0.72734391397009612</v>
      </c>
      <c r="AG305" s="97">
        <v>0.68047008808376408</v>
      </c>
      <c r="AH305" s="90">
        <v>431.7906791792588</v>
      </c>
      <c r="AI305" s="91">
        <v>557.37299188802285</v>
      </c>
      <c r="AJ305" s="90">
        <v>14.059997253911563</v>
      </c>
      <c r="AK305" s="91">
        <v>11.248977823954512</v>
      </c>
      <c r="AL305" s="106">
        <v>4488.9450994114841</v>
      </c>
      <c r="AM305" s="107">
        <v>6288.5889931604897</v>
      </c>
      <c r="AN305" s="106">
        <v>4590.4020741212025</v>
      </c>
      <c r="AO305" s="107">
        <v>8040.2148878638463</v>
      </c>
      <c r="AP305" s="106">
        <v>0</v>
      </c>
      <c r="AQ305" s="107">
        <v>0.47558453952600604</v>
      </c>
      <c r="AR305" s="122">
        <v>37.742398238525951</v>
      </c>
      <c r="AS305" s="115">
        <v>29.98786052120138</v>
      </c>
      <c r="AT305" s="114">
        <v>60.548883453327861</v>
      </c>
      <c r="AU305" s="115">
        <v>56.197689222428068</v>
      </c>
      <c r="AV305" s="106">
        <v>1013.9975886750439</v>
      </c>
      <c r="AW305" s="107">
        <v>1347.9438523938286</v>
      </c>
      <c r="AX305" s="151"/>
      <c r="AZ305"/>
      <c r="BA305"/>
      <c r="BB305"/>
    </row>
    <row r="306" spans="1:54" ht="15.6" customHeight="1" x14ac:dyDescent="0.2">
      <c r="A306" s="1">
        <v>976</v>
      </c>
      <c r="B306" s="38" t="s">
        <v>336</v>
      </c>
      <c r="C306" s="146">
        <v>3788</v>
      </c>
      <c r="D306" s="160">
        <v>20</v>
      </c>
      <c r="E306" s="35">
        <v>2962.4967502639915</v>
      </c>
      <c r="F306" s="34">
        <v>5802.3112988384373</v>
      </c>
      <c r="G306" s="35">
        <v>12078.017402323127</v>
      </c>
      <c r="H306" s="34">
        <v>15092.440612460401</v>
      </c>
      <c r="I306" s="35">
        <v>24.528005313969619</v>
      </c>
      <c r="J306" s="34">
        <v>38.445149116889802</v>
      </c>
      <c r="K306" s="35">
        <v>-9115.5206520591328</v>
      </c>
      <c r="L306" s="34">
        <v>-9290.1293136219647</v>
      </c>
      <c r="M306" s="123">
        <v>3631.4246145723337</v>
      </c>
      <c r="N306" s="35">
        <v>5458.0527983104539</v>
      </c>
      <c r="O306" s="34">
        <v>5935.6416446673711</v>
      </c>
      <c r="P306" s="35">
        <v>9089.4774128827867</v>
      </c>
      <c r="Q306" s="34">
        <v>9567.0662592397057</v>
      </c>
      <c r="R306" s="130">
        <v>-69.226261879619855</v>
      </c>
      <c r="S306" s="34">
        <v>218.60512143611402</v>
      </c>
      <c r="T306" s="35">
        <v>399.66618532206968</v>
      </c>
      <c r="U306" s="34">
        <v>623.5680438225977</v>
      </c>
      <c r="V306" s="35">
        <v>-17.321020497101625</v>
      </c>
      <c r="W306" s="34">
        <v>35.057139890623745</v>
      </c>
      <c r="X306" s="35">
        <v>-468.89244720168955</v>
      </c>
      <c r="Y306" s="34">
        <v>-404.88652851108765</v>
      </c>
      <c r="Z306" s="90">
        <v>408.27915258711721</v>
      </c>
      <c r="AA306" s="91">
        <v>519.42100316789856</v>
      </c>
      <c r="AB306" s="90">
        <v>-16.955620055777548</v>
      </c>
      <c r="AC306" s="91">
        <v>42.086307658501006</v>
      </c>
      <c r="AD306" s="90">
        <v>-584.77025871172134</v>
      </c>
      <c r="AE306" s="91">
        <v>-402.89918162618801</v>
      </c>
      <c r="AF306" s="96">
        <v>-0.52446714015492346</v>
      </c>
      <c r="AG306" s="97">
        <v>0.73593483277794591</v>
      </c>
      <c r="AH306" s="90">
        <v>2392.6298099260825</v>
      </c>
      <c r="AI306" s="91">
        <v>2851.0031678986275</v>
      </c>
      <c r="AJ306" s="90">
        <v>68.938091702689292</v>
      </c>
      <c r="AK306" s="91">
        <v>65.225081405840129</v>
      </c>
      <c r="AL306" s="106">
        <v>937.28459609292497</v>
      </c>
      <c r="AM306" s="107">
        <v>2419.7687486800423</v>
      </c>
      <c r="AN306" s="106">
        <v>993.35164994720162</v>
      </c>
      <c r="AO306" s="107">
        <v>2565.9363833157336</v>
      </c>
      <c r="AP306" s="106">
        <v>13.117740232312565</v>
      </c>
      <c r="AQ306" s="107">
        <v>13.117740232312565</v>
      </c>
      <c r="AR306" s="122">
        <v>75.526748744693791</v>
      </c>
      <c r="AS306" s="115">
        <v>62.798165983133558</v>
      </c>
      <c r="AT306" s="114">
        <v>21.628783976954491</v>
      </c>
      <c r="AU306" s="115">
        <v>30.684435285972445</v>
      </c>
      <c r="AV306" s="106">
        <v>2248.1682154171071</v>
      </c>
      <c r="AW306" s="107">
        <v>2719.2179435058083</v>
      </c>
      <c r="AX306" s="151"/>
      <c r="AZ306"/>
      <c r="BA306"/>
      <c r="BB306"/>
    </row>
    <row r="307" spans="1:54" ht="15.6" customHeight="1" x14ac:dyDescent="0.2">
      <c r="A307" s="1">
        <v>977</v>
      </c>
      <c r="B307" s="38" t="s">
        <v>32</v>
      </c>
      <c r="C307" s="146">
        <v>15293</v>
      </c>
      <c r="D307" s="160">
        <v>23</v>
      </c>
      <c r="E307" s="35">
        <v>2155.6510900411954</v>
      </c>
      <c r="F307" s="34">
        <v>6566.6031517687834</v>
      </c>
      <c r="G307" s="35">
        <v>9040.6850225593425</v>
      </c>
      <c r="H307" s="34">
        <v>13601.641077617211</v>
      </c>
      <c r="I307" s="35">
        <v>23.843891084161992</v>
      </c>
      <c r="J307" s="34">
        <v>48.27802111742789</v>
      </c>
      <c r="K307" s="35">
        <v>-6876.6539220558434</v>
      </c>
      <c r="L307" s="34">
        <v>-7037.0163473484599</v>
      </c>
      <c r="M307" s="123">
        <v>4353.4159680899756</v>
      </c>
      <c r="N307" s="35">
        <v>3143.336166873733</v>
      </c>
      <c r="O307" s="34">
        <v>3473.4852546916891</v>
      </c>
      <c r="P307" s="35">
        <v>7496.7521349637091</v>
      </c>
      <c r="Q307" s="34">
        <v>7811.7198718367881</v>
      </c>
      <c r="R307" s="130">
        <v>564.27087556398351</v>
      </c>
      <c r="S307" s="34">
        <v>712.33910939645591</v>
      </c>
      <c r="T307" s="35">
        <v>411.62170339370954</v>
      </c>
      <c r="U307" s="34">
        <v>591.98365265153996</v>
      </c>
      <c r="V307" s="35">
        <v>137.08482106548874</v>
      </c>
      <c r="W307" s="34">
        <v>120.3308750513354</v>
      </c>
      <c r="X307" s="35">
        <v>152.64917217027397</v>
      </c>
      <c r="Y307" s="34">
        <v>120.35545674491597</v>
      </c>
      <c r="Z307" s="90">
        <v>385.46907866344083</v>
      </c>
      <c r="AA307" s="91">
        <v>637.55247498855681</v>
      </c>
      <c r="AB307" s="90">
        <v>146.38550970690375</v>
      </c>
      <c r="AC307" s="91">
        <v>111.73027120775296</v>
      </c>
      <c r="AD307" s="90">
        <v>243.45384555025177</v>
      </c>
      <c r="AE307" s="91">
        <v>144.50604851893024</v>
      </c>
      <c r="AF307" s="96">
        <v>0.61305790752518086</v>
      </c>
      <c r="AG307" s="97">
        <v>0.68110528280959892</v>
      </c>
      <c r="AH307" s="90">
        <v>160.92619695285424</v>
      </c>
      <c r="AI307" s="91">
        <v>778.22533185117379</v>
      </c>
      <c r="AJ307" s="90">
        <v>5.9068960798709202</v>
      </c>
      <c r="AK307" s="91">
        <v>19.163191935274028</v>
      </c>
      <c r="AL307" s="106">
        <v>7759.5416203491795</v>
      </c>
      <c r="AM307" s="107">
        <v>8684.1884522330474</v>
      </c>
      <c r="AN307" s="106">
        <v>7759.5416203491795</v>
      </c>
      <c r="AO307" s="107">
        <v>8702.1270515922315</v>
      </c>
      <c r="AP307" s="106">
        <v>157.01928987118291</v>
      </c>
      <c r="AQ307" s="107">
        <v>2.3409402994834239E-2</v>
      </c>
      <c r="AR307" s="122">
        <v>13.049669097432009</v>
      </c>
      <c r="AS307" s="115">
        <v>16.470841113458022</v>
      </c>
      <c r="AT307" s="114">
        <v>93.295469100502643</v>
      </c>
      <c r="AU307" s="115">
        <v>73.110924524953177</v>
      </c>
      <c r="AV307" s="106">
        <v>121.90048584319624</v>
      </c>
      <c r="AW307" s="107">
        <v>846.51664160073233</v>
      </c>
      <c r="AX307" s="151"/>
      <c r="AZ307"/>
      <c r="BA307"/>
      <c r="BB307"/>
    </row>
    <row r="308" spans="1:54" ht="15.6" customHeight="1" x14ac:dyDescent="0.2">
      <c r="A308" s="1">
        <v>980</v>
      </c>
      <c r="B308" s="38" t="s">
        <v>337</v>
      </c>
      <c r="C308" s="146">
        <v>33607</v>
      </c>
      <c r="D308" s="160">
        <v>20.5</v>
      </c>
      <c r="E308" s="35">
        <v>814.44203410003877</v>
      </c>
      <c r="F308" s="34">
        <v>2961.7109480167824</v>
      </c>
      <c r="G308" s="35">
        <v>6799.6828047728159</v>
      </c>
      <c r="H308" s="34">
        <v>8531.3629404588319</v>
      </c>
      <c r="I308" s="35">
        <v>11.977647450383534</v>
      </c>
      <c r="J308" s="34">
        <v>34.715566184287731</v>
      </c>
      <c r="K308" s="35">
        <v>-5831.2402975570567</v>
      </c>
      <c r="L308" s="34">
        <v>-5563.7242089445654</v>
      </c>
      <c r="M308" s="123">
        <v>4540.1124688308983</v>
      </c>
      <c r="N308" s="35">
        <v>1567.6231737435653</v>
      </c>
      <c r="O308" s="34">
        <v>1567.6231737435653</v>
      </c>
      <c r="P308" s="35">
        <v>6107.7356425744638</v>
      </c>
      <c r="Q308" s="34">
        <v>6107.1827901925199</v>
      </c>
      <c r="R308" s="130">
        <v>263.08690481149756</v>
      </c>
      <c r="S308" s="34">
        <v>501.73479364418131</v>
      </c>
      <c r="T308" s="35">
        <v>350.00209896747697</v>
      </c>
      <c r="U308" s="34">
        <v>514.11280179724463</v>
      </c>
      <c r="V308" s="35">
        <v>75.167236307329759</v>
      </c>
      <c r="W308" s="34">
        <v>97.592355586207518</v>
      </c>
      <c r="X308" s="35">
        <v>-86.915194155979421</v>
      </c>
      <c r="Y308" s="34">
        <v>-12.378008450620406</v>
      </c>
      <c r="Z308" s="90">
        <v>693.95117773082995</v>
      </c>
      <c r="AA308" s="91">
        <v>950.65202130508521</v>
      </c>
      <c r="AB308" s="90">
        <v>37.911442944988252</v>
      </c>
      <c r="AC308" s="91">
        <v>52.777965270129421</v>
      </c>
      <c r="AD308" s="90">
        <v>-478.58490284762104</v>
      </c>
      <c r="AE308" s="91">
        <v>-463.22777040497516</v>
      </c>
      <c r="AF308" s="96">
        <v>0.80660371041511003</v>
      </c>
      <c r="AG308" s="97">
        <v>1.0640282675151664</v>
      </c>
      <c r="AH308" s="90">
        <v>333.79445651203622</v>
      </c>
      <c r="AI308" s="91">
        <v>541.50234653494806</v>
      </c>
      <c r="AJ308" s="90">
        <v>15.539591431037342</v>
      </c>
      <c r="AK308" s="91">
        <v>19.606170170772671</v>
      </c>
      <c r="AL308" s="106">
        <v>2702.7107447853127</v>
      </c>
      <c r="AM308" s="107">
        <v>3745.0877436248402</v>
      </c>
      <c r="AN308" s="106">
        <v>3481.9786121938882</v>
      </c>
      <c r="AO308" s="107">
        <v>4797.4464453834025</v>
      </c>
      <c r="AP308" s="106">
        <v>828.49954890350227</v>
      </c>
      <c r="AQ308" s="107">
        <v>2.505120956943494</v>
      </c>
      <c r="AR308" s="122">
        <v>51.999770058881509</v>
      </c>
      <c r="AS308" s="115">
        <v>41.776798691111445</v>
      </c>
      <c r="AT308" s="114">
        <v>51.985774535570954</v>
      </c>
      <c r="AU308" s="115">
        <v>56.721418153077103</v>
      </c>
      <c r="AV308" s="106">
        <v>1505.9348832088554</v>
      </c>
      <c r="AW308" s="107">
        <v>1819.1370232392062</v>
      </c>
      <c r="AX308" s="151"/>
      <c r="AZ308"/>
      <c r="BA308"/>
      <c r="BB308"/>
    </row>
    <row r="309" spans="1:54" ht="15.6" customHeight="1" x14ac:dyDescent="0.2">
      <c r="A309" s="1">
        <v>981</v>
      </c>
      <c r="B309" s="38" t="s">
        <v>338</v>
      </c>
      <c r="C309" s="146">
        <v>2237</v>
      </c>
      <c r="D309" s="160">
        <v>22</v>
      </c>
      <c r="E309" s="35">
        <v>979.3138042020563</v>
      </c>
      <c r="F309" s="34">
        <v>4325.7346177916852</v>
      </c>
      <c r="G309" s="35">
        <v>6932.7869870362092</v>
      </c>
      <c r="H309" s="34">
        <v>10424.452315601251</v>
      </c>
      <c r="I309" s="35">
        <v>14.125831444602287</v>
      </c>
      <c r="J309" s="34">
        <v>41.49603726727959</v>
      </c>
      <c r="K309" s="35">
        <v>-5953.4731828341528</v>
      </c>
      <c r="L309" s="34">
        <v>-6096.3950424675913</v>
      </c>
      <c r="M309" s="123">
        <v>4183.0073625391151</v>
      </c>
      <c r="N309" s="35">
        <v>2079.246759052302</v>
      </c>
      <c r="O309" s="34">
        <v>2822.8473983012964</v>
      </c>
      <c r="P309" s="35">
        <v>6262.2541215914171</v>
      </c>
      <c r="Q309" s="34">
        <v>7005.8547608404124</v>
      </c>
      <c r="R309" s="130">
        <v>838.60649083594103</v>
      </c>
      <c r="S309" s="34">
        <v>918.44931157800636</v>
      </c>
      <c r="T309" s="35">
        <v>300.73848457755923</v>
      </c>
      <c r="U309" s="34">
        <v>439.5388064371927</v>
      </c>
      <c r="V309" s="35">
        <v>104.60386746682087</v>
      </c>
      <c r="W309" s="34">
        <v>208.95750230173294</v>
      </c>
      <c r="X309" s="35">
        <v>13.845601251676353</v>
      </c>
      <c r="Y309" s="34">
        <v>478.9105051408136</v>
      </c>
      <c r="Z309" s="90">
        <v>145.04816718819848</v>
      </c>
      <c r="AA309" s="91">
        <v>326.62897183728205</v>
      </c>
      <c r="AB309" s="90">
        <v>578.1572474113774</v>
      </c>
      <c r="AC309" s="91">
        <v>281.19039974064316</v>
      </c>
      <c r="AD309" s="90">
        <v>726.41434957532408</v>
      </c>
      <c r="AE309" s="91">
        <v>565.07785873938303</v>
      </c>
      <c r="AF309" s="96">
        <v>3.9858491240706733</v>
      </c>
      <c r="AG309" s="97">
        <v>4.4339911835930437</v>
      </c>
      <c r="AH309" s="90">
        <v>1187.6183594099241</v>
      </c>
      <c r="AI309" s="91">
        <v>1505.4380375502906</v>
      </c>
      <c r="AJ309" s="90">
        <v>60.927175176388189</v>
      </c>
      <c r="AK309" s="91">
        <v>50.472421289222481</v>
      </c>
      <c r="AL309" s="106">
        <v>613.87556995976752</v>
      </c>
      <c r="AM309" s="107">
        <v>1607.1294814483683</v>
      </c>
      <c r="AN309" s="106">
        <v>640.32840858292354</v>
      </c>
      <c r="AO309" s="107">
        <v>1607.1294814483683</v>
      </c>
      <c r="AP309" s="106">
        <v>0</v>
      </c>
      <c r="AQ309" s="107">
        <v>3.7924139472507821</v>
      </c>
      <c r="AR309" s="122">
        <v>75.62065907631461</v>
      </c>
      <c r="AS309" s="115">
        <v>60.318705563855566</v>
      </c>
      <c r="AT309" s="114">
        <v>19.832042723319145</v>
      </c>
      <c r="AU309" s="115">
        <v>27.934900761778479</v>
      </c>
      <c r="AV309" s="106">
        <v>1180.6613500223514</v>
      </c>
      <c r="AW309" s="107">
        <v>1871.4997407241842</v>
      </c>
      <c r="AX309" s="151"/>
      <c r="AZ309"/>
      <c r="BA309"/>
      <c r="BB309"/>
    </row>
    <row r="310" spans="1:54" ht="15.6" customHeight="1" x14ac:dyDescent="0.2">
      <c r="A310" s="1">
        <v>989</v>
      </c>
      <c r="B310" s="38" t="s">
        <v>339</v>
      </c>
      <c r="C310" s="146">
        <v>5406</v>
      </c>
      <c r="D310" s="160">
        <v>22.500000000000004</v>
      </c>
      <c r="E310" s="35">
        <v>871.39556418793927</v>
      </c>
      <c r="F310" s="34">
        <v>9641.0402867184603</v>
      </c>
      <c r="G310" s="35">
        <v>8418.8458527561961</v>
      </c>
      <c r="H310" s="34">
        <v>17379.985963743988</v>
      </c>
      <c r="I310" s="35">
        <v>10.350534733958316</v>
      </c>
      <c r="J310" s="34">
        <v>55.472083273429703</v>
      </c>
      <c r="K310" s="35">
        <v>-7547.4502885682568</v>
      </c>
      <c r="L310" s="34">
        <v>-7737.2642896781354</v>
      </c>
      <c r="M310" s="123">
        <v>4395.405342212357</v>
      </c>
      <c r="N310" s="35">
        <v>3699.8940066592677</v>
      </c>
      <c r="O310" s="34">
        <v>4148.0666685164633</v>
      </c>
      <c r="P310" s="35">
        <v>8095.2993488716247</v>
      </c>
      <c r="Q310" s="34">
        <v>8543.4720107288194</v>
      </c>
      <c r="R310" s="130">
        <v>661.1231243063263</v>
      </c>
      <c r="S310" s="34">
        <v>1038.3560358860527</v>
      </c>
      <c r="T310" s="35">
        <v>347.23759156492787</v>
      </c>
      <c r="U310" s="34">
        <v>1012.8085682574917</v>
      </c>
      <c r="V310" s="35">
        <v>190.39503221030344</v>
      </c>
      <c r="W310" s="34">
        <v>102.5224379442716</v>
      </c>
      <c r="X310" s="35">
        <v>313.88553274139844</v>
      </c>
      <c r="Y310" s="34">
        <v>25.547467628560856</v>
      </c>
      <c r="Z310" s="90">
        <v>1063.7499778024419</v>
      </c>
      <c r="AA310" s="91">
        <v>1520.8126877543471</v>
      </c>
      <c r="AB310" s="90">
        <v>62.150236249321843</v>
      </c>
      <c r="AC310" s="91">
        <v>68.276392237317765</v>
      </c>
      <c r="AD310" s="90">
        <v>-388.65598409174993</v>
      </c>
      <c r="AE310" s="91">
        <v>-476.73484461709211</v>
      </c>
      <c r="AF310" s="96">
        <v>1.1623810841174382</v>
      </c>
      <c r="AG310" s="97">
        <v>0.83783615638668651</v>
      </c>
      <c r="AH310" s="90">
        <v>79.124158342582319</v>
      </c>
      <c r="AI310" s="91">
        <v>724.22806326304112</v>
      </c>
      <c r="AJ310" s="90">
        <v>3.0213056843633517</v>
      </c>
      <c r="AK310" s="91">
        <v>13.523414533276174</v>
      </c>
      <c r="AL310" s="106">
        <v>4532.0014798372176</v>
      </c>
      <c r="AM310" s="107">
        <v>10020.925543840178</v>
      </c>
      <c r="AN310" s="106">
        <v>5478.8977062523127</v>
      </c>
      <c r="AO310" s="107">
        <v>12161.254282278951</v>
      </c>
      <c r="AP310" s="106">
        <v>710.65595819459861</v>
      </c>
      <c r="AQ310" s="107">
        <v>7.960780614132446</v>
      </c>
      <c r="AR310" s="122">
        <v>49.766840813254269</v>
      </c>
      <c r="AS310" s="115">
        <v>22.572925723755091</v>
      </c>
      <c r="AT310" s="114">
        <v>58.070713882592038</v>
      </c>
      <c r="AU310" s="115">
        <v>69.492702889934762</v>
      </c>
      <c r="AV310" s="106">
        <v>793.0160321864596</v>
      </c>
      <c r="AW310" s="107">
        <v>-824.44726045135042</v>
      </c>
      <c r="AX310" s="151"/>
      <c r="AZ310"/>
      <c r="BA310"/>
      <c r="BB310"/>
    </row>
    <row r="311" spans="1:54" s="8" customFormat="1" ht="15.6" customHeight="1" x14ac:dyDescent="0.2">
      <c r="A311" s="1">
        <v>992</v>
      </c>
      <c r="B311" s="41" t="s">
        <v>30</v>
      </c>
      <c r="C311" s="147">
        <v>18120</v>
      </c>
      <c r="D311" s="161">
        <v>21.5</v>
      </c>
      <c r="E311" s="77">
        <v>1134.7124321192052</v>
      </c>
      <c r="F311" s="78">
        <v>5312.104822847682</v>
      </c>
      <c r="G311" s="77">
        <v>8411.7334784768209</v>
      </c>
      <c r="H311" s="78">
        <v>12224.642083333334</v>
      </c>
      <c r="I311" s="77">
        <v>13.489638432109199</v>
      </c>
      <c r="J311" s="78">
        <v>43.454072410758158</v>
      </c>
      <c r="K311" s="77">
        <v>-7276.9950248344367</v>
      </c>
      <c r="L311" s="78">
        <v>-6900.345473509934</v>
      </c>
      <c r="M311" s="125">
        <v>4386.8193598233993</v>
      </c>
      <c r="N311" s="77">
        <v>2883.7110375275938</v>
      </c>
      <c r="O311" s="78">
        <v>3290.8189757174396</v>
      </c>
      <c r="P311" s="77">
        <v>7270.5303973509936</v>
      </c>
      <c r="Q311" s="78">
        <v>7677.6383355408379</v>
      </c>
      <c r="R311" s="127">
        <v>12.197532560706403</v>
      </c>
      <c r="S311" s="78">
        <v>479.52661203090514</v>
      </c>
      <c r="T311" s="77">
        <v>454.78704690949229</v>
      </c>
      <c r="U311" s="78">
        <v>931.91307671081677</v>
      </c>
      <c r="V311" s="77">
        <v>2.6820316549459355</v>
      </c>
      <c r="W311" s="78">
        <v>51.456152297314283</v>
      </c>
      <c r="X311" s="77">
        <v>-442.58951434878588</v>
      </c>
      <c r="Y311" s="78">
        <v>-406.14218984547466</v>
      </c>
      <c r="Z311" s="84">
        <v>419.37003145695365</v>
      </c>
      <c r="AA311" s="85">
        <v>707.75647902869764</v>
      </c>
      <c r="AB311" s="84">
        <v>2.9085370068839604</v>
      </c>
      <c r="AC311" s="85">
        <v>67.753051542388164</v>
      </c>
      <c r="AD311" s="84">
        <v>-491.28617825607068</v>
      </c>
      <c r="AE311" s="85">
        <v>-249.92607008830021</v>
      </c>
      <c r="AF311" s="94">
        <v>0.10364796956586204</v>
      </c>
      <c r="AG311" s="95">
        <v>0.42826000048626189</v>
      </c>
      <c r="AH311" s="84">
        <v>125.81636644591612</v>
      </c>
      <c r="AI311" s="85">
        <v>1141.8365165562914</v>
      </c>
      <c r="AJ311" s="84">
        <v>4.9996697757707009</v>
      </c>
      <c r="AK311" s="85">
        <v>27.738690440131446</v>
      </c>
      <c r="AL311" s="101">
        <v>4045.9432671081677</v>
      </c>
      <c r="AM311" s="79">
        <v>10320.090349889624</v>
      </c>
      <c r="AN311" s="101">
        <v>4149.554874172185</v>
      </c>
      <c r="AO311" s="79">
        <v>10498.980655629139</v>
      </c>
      <c r="AP311" s="101">
        <v>1015.6252947019867</v>
      </c>
      <c r="AQ311" s="79">
        <v>0</v>
      </c>
      <c r="AR311" s="119">
        <v>45.407983578212743</v>
      </c>
      <c r="AS311" s="111">
        <v>28.655499732982282</v>
      </c>
      <c r="AT311" s="110">
        <v>62.523597707355393</v>
      </c>
      <c r="AU311" s="111">
        <v>99.352359417671266</v>
      </c>
      <c r="AV311" s="101">
        <v>165.90654966887422</v>
      </c>
      <c r="AW311" s="79">
        <v>678.85972626931562</v>
      </c>
      <c r="AX311" s="151"/>
      <c r="AY311"/>
      <c r="AZ311"/>
      <c r="BA311"/>
      <c r="BB311"/>
    </row>
    <row r="312" spans="1:54" ht="13.5" customHeight="1" x14ac:dyDescent="0.25">
      <c r="B312" s="163"/>
      <c r="C312" s="166"/>
      <c r="D312" s="167"/>
      <c r="E312" s="1"/>
      <c r="F312" s="166"/>
      <c r="G312" s="166"/>
      <c r="H312" s="166"/>
      <c r="I312" s="166"/>
      <c r="J312" s="166"/>
      <c r="K312" s="166"/>
      <c r="L312" s="166"/>
      <c r="M312" s="166"/>
      <c r="N312" s="166"/>
      <c r="O312" s="166"/>
      <c r="P312" s="166"/>
      <c r="Q312" s="166"/>
      <c r="R312" s="166"/>
      <c r="S312" s="166"/>
      <c r="T312" s="166"/>
      <c r="U312" s="166"/>
      <c r="V312" s="166"/>
      <c r="W312" s="166"/>
      <c r="X312" s="166"/>
      <c r="Y312" s="166"/>
      <c r="Z312" s="166"/>
      <c r="AA312" s="166"/>
      <c r="AB312" s="166"/>
      <c r="AC312" s="166"/>
      <c r="AD312" s="166"/>
      <c r="AE312" s="166"/>
      <c r="AF312" s="166"/>
      <c r="AG312" s="166"/>
      <c r="AH312" s="166"/>
      <c r="AI312" s="166"/>
      <c r="AJ312" s="166"/>
      <c r="AK312" s="166"/>
      <c r="AL312" s="166"/>
      <c r="AM312" s="169"/>
      <c r="AN312" s="166"/>
      <c r="AO312" s="166"/>
      <c r="AP312" s="166"/>
      <c r="AQ312" s="166"/>
      <c r="AR312" s="168"/>
      <c r="AS312" s="169"/>
      <c r="AT312" s="166"/>
      <c r="AU312" s="166"/>
      <c r="AV312" s="166"/>
      <c r="AW312" s="166"/>
      <c r="AX312" s="141"/>
      <c r="AY312" s="162"/>
      <c r="AZ312" s="164"/>
      <c r="BA312" s="165"/>
      <c r="BB312" s="165"/>
    </row>
  </sheetData>
  <sortState xmlns:xlrd2="http://schemas.microsoft.com/office/spreadsheetml/2017/richdata2" ref="B19:BF311">
    <sortCondition ref="B19:B311"/>
  </sortState>
  <pageMargins left="0.11811023622047245" right="0.11811023622047245" top="0.55118110236220474" bottom="0.55118110236220474" header="0.31496062992125984" footer="0.31496062992125984"/>
  <pageSetup paperSize="9" orientation="landscape" verticalDpi="0" r:id="rId1"/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18F47-AF54-431B-81A5-1E4AFF8C6755}">
  <dimension ref="A1:BI412"/>
  <sheetViews>
    <sheetView workbookViewId="0">
      <selection activeCell="A2" sqref="A2"/>
    </sheetView>
  </sheetViews>
  <sheetFormatPr defaultColWidth="9.140625" defaultRowHeight="12.75" x14ac:dyDescent="0.2"/>
  <cols>
    <col min="1" max="1" width="14.7109375" style="1" customWidth="1"/>
    <col min="2" max="2" width="8.85546875" style="352" customWidth="1"/>
    <col min="3" max="3" width="10" style="353" customWidth="1"/>
    <col min="4" max="4" width="5.28515625" style="352" customWidth="1"/>
    <col min="5" max="5" width="5.7109375" style="352" customWidth="1"/>
    <col min="6" max="6" width="5.85546875" style="352" customWidth="1"/>
    <col min="7" max="7" width="6.28515625" style="352" customWidth="1"/>
    <col min="8" max="8" width="5.140625" style="352" customWidth="1"/>
    <col min="9" max="9" width="5.28515625" style="352" customWidth="1"/>
    <col min="10" max="10" width="6.28515625" style="352" customWidth="1"/>
    <col min="11" max="11" width="5.85546875" style="352" customWidth="1"/>
    <col min="12" max="14" width="5.28515625" style="352" customWidth="1"/>
    <col min="15" max="15" width="5.7109375" style="352" customWidth="1"/>
    <col min="16" max="16" width="6.140625" style="352" customWidth="1"/>
    <col min="17" max="17" width="5.140625" style="352" customWidth="1"/>
    <col min="18" max="18" width="5.28515625" style="352" customWidth="1"/>
    <col min="19" max="19" width="5.5703125" style="352" customWidth="1"/>
    <col min="20" max="20" width="6.7109375" style="352" customWidth="1"/>
    <col min="21" max="21" width="5" style="352" customWidth="1"/>
    <col min="22" max="22" width="5.5703125" style="352" customWidth="1"/>
    <col min="23" max="24" width="5.85546875" style="352" customWidth="1"/>
    <col min="25" max="26" width="6.85546875" style="357" customWidth="1"/>
    <col min="27" max="28" width="7.28515625" style="357" customWidth="1"/>
    <col min="29" max="30" width="6" style="357" customWidth="1"/>
    <col min="31" max="31" width="7.5703125" style="357" customWidth="1"/>
    <col min="32" max="33" width="6.140625" style="357" customWidth="1"/>
    <col min="34" max="34" width="6.28515625" style="357" customWidth="1"/>
    <col min="35" max="36" width="5.5703125" style="357" customWidth="1"/>
    <col min="37" max="38" width="6.28515625" style="358" customWidth="1"/>
    <col min="39" max="40" width="6.85546875" style="358" customWidth="1"/>
    <col min="41" max="41" width="6.28515625" style="358" customWidth="1"/>
    <col min="42" max="42" width="6.140625" style="358" customWidth="1"/>
    <col min="43" max="43" width="5.28515625" style="358" customWidth="1"/>
    <col min="44" max="45" width="6.28515625" style="358" customWidth="1"/>
    <col min="46" max="46" width="6" style="358" customWidth="1"/>
    <col min="47" max="47" width="6.7109375" style="358" customWidth="1"/>
    <col min="48" max="48" width="7.140625" style="358" customWidth="1"/>
    <col min="49" max="49" width="7.28515625" style="1" customWidth="1"/>
    <col min="50" max="16384" width="9.140625" style="1"/>
  </cols>
  <sheetData>
    <row r="1" spans="1:53" x14ac:dyDescent="0.2">
      <c r="A1" s="3" t="s">
        <v>788</v>
      </c>
      <c r="B1" s="42"/>
      <c r="C1" s="15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</row>
    <row r="2" spans="1:53" ht="18" x14ac:dyDescent="0.25">
      <c r="A2" s="7" t="s">
        <v>794</v>
      </c>
      <c r="B2" s="43"/>
      <c r="C2" s="15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2"/>
    </row>
    <row r="3" spans="1:53" ht="15" x14ac:dyDescent="0.25">
      <c r="A3" s="179" t="s">
        <v>786</v>
      </c>
      <c r="B3" s="180"/>
      <c r="C3" s="181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50"/>
    </row>
    <row r="4" spans="1:53" x14ac:dyDescent="0.2">
      <c r="A4" s="241" t="s">
        <v>356</v>
      </c>
      <c r="B4" s="43"/>
      <c r="C4" s="15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2"/>
    </row>
    <row r="5" spans="1:53" ht="14.25" customHeight="1" x14ac:dyDescent="0.25">
      <c r="B5" s="44" t="s">
        <v>74</v>
      </c>
      <c r="C5" s="154"/>
      <c r="D5" s="4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7"/>
      <c r="X5" s="48"/>
      <c r="Y5" s="49" t="s">
        <v>75</v>
      </c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1"/>
      <c r="AK5" s="52" t="s">
        <v>76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4"/>
      <c r="AW5" s="2"/>
    </row>
    <row r="6" spans="1:53" ht="13.5" x14ac:dyDescent="0.25">
      <c r="A6" s="36" t="s">
        <v>357</v>
      </c>
      <c r="B6" s="136" t="s">
        <v>1</v>
      </c>
      <c r="C6" s="155" t="s">
        <v>2</v>
      </c>
      <c r="D6" s="25" t="s">
        <v>44</v>
      </c>
      <c r="E6" s="26"/>
      <c r="F6" s="25" t="s">
        <v>47</v>
      </c>
      <c r="G6" s="155"/>
      <c r="H6" s="25" t="s">
        <v>358</v>
      </c>
      <c r="I6" s="26"/>
      <c r="J6" s="25" t="s">
        <v>51</v>
      </c>
      <c r="K6" s="26"/>
      <c r="L6" s="26" t="s">
        <v>36</v>
      </c>
      <c r="M6" s="25" t="s">
        <v>340</v>
      </c>
      <c r="N6" s="26"/>
      <c r="O6" s="25" t="s">
        <v>347</v>
      </c>
      <c r="P6" s="26"/>
      <c r="Q6" s="25" t="s">
        <v>54</v>
      </c>
      <c r="R6" s="26"/>
      <c r="S6" s="214" t="s">
        <v>341</v>
      </c>
      <c r="T6" s="155"/>
      <c r="U6" s="25" t="s">
        <v>55</v>
      </c>
      <c r="V6" s="26"/>
      <c r="W6" s="25" t="s">
        <v>56</v>
      </c>
      <c r="X6" s="26"/>
      <c r="Y6" s="173" t="s">
        <v>58</v>
      </c>
      <c r="Z6" s="10"/>
      <c r="AA6" s="9" t="s">
        <v>60</v>
      </c>
      <c r="AB6" s="10"/>
      <c r="AC6" s="9" t="s">
        <v>77</v>
      </c>
      <c r="AD6" s="10"/>
      <c r="AE6" s="173" t="s">
        <v>349</v>
      </c>
      <c r="AF6" s="55"/>
      <c r="AG6" s="9" t="s">
        <v>63</v>
      </c>
      <c r="AH6" s="10"/>
      <c r="AI6" s="9" t="s">
        <v>64</v>
      </c>
      <c r="AJ6" s="10"/>
      <c r="AK6" s="17" t="s">
        <v>67</v>
      </c>
      <c r="AL6" s="18"/>
      <c r="AM6" s="237" t="s">
        <v>352</v>
      </c>
      <c r="AN6" s="233"/>
      <c r="AO6" s="17" t="s">
        <v>68</v>
      </c>
      <c r="AP6" s="18"/>
      <c r="AQ6" s="17" t="s">
        <v>342</v>
      </c>
      <c r="AR6" s="18"/>
      <c r="AS6" s="17" t="s">
        <v>71</v>
      </c>
      <c r="AT6" s="18"/>
      <c r="AU6" s="17" t="s">
        <v>73</v>
      </c>
      <c r="AV6" s="18"/>
      <c r="AW6" s="4"/>
      <c r="AX6" s="162" t="s">
        <v>359</v>
      </c>
      <c r="AY6" s="242" t="s">
        <v>360</v>
      </c>
      <c r="AZ6" s="243"/>
      <c r="BA6" s="243"/>
    </row>
    <row r="7" spans="1:53" ht="13.5" x14ac:dyDescent="0.25">
      <c r="A7" s="37"/>
      <c r="B7" s="137" t="s">
        <v>3</v>
      </c>
      <c r="C7" s="156" t="s">
        <v>4</v>
      </c>
      <c r="D7" s="28" t="s">
        <v>52</v>
      </c>
      <c r="E7" s="29"/>
      <c r="F7" s="28" t="s">
        <v>53</v>
      </c>
      <c r="G7" s="156"/>
      <c r="H7" s="28" t="s">
        <v>49</v>
      </c>
      <c r="I7" s="29"/>
      <c r="J7" s="28" t="s">
        <v>52</v>
      </c>
      <c r="K7" s="29"/>
      <c r="L7" s="29" t="s">
        <v>9</v>
      </c>
      <c r="M7" s="28" t="s">
        <v>52</v>
      </c>
      <c r="N7" s="29"/>
      <c r="O7" s="28" t="s">
        <v>346</v>
      </c>
      <c r="P7" s="29"/>
      <c r="Q7" s="28" t="s">
        <v>52</v>
      </c>
      <c r="R7" s="29"/>
      <c r="S7" s="215" t="s">
        <v>343</v>
      </c>
      <c r="T7" s="156"/>
      <c r="U7" s="28" t="s">
        <v>344</v>
      </c>
      <c r="V7" s="29"/>
      <c r="W7" s="28" t="s">
        <v>57</v>
      </c>
      <c r="X7" s="29"/>
      <c r="Y7" s="174" t="s">
        <v>59</v>
      </c>
      <c r="Z7" s="12"/>
      <c r="AA7" s="11" t="s">
        <v>61</v>
      </c>
      <c r="AB7" s="12"/>
      <c r="AC7" s="13" t="s">
        <v>78</v>
      </c>
      <c r="AD7" s="12"/>
      <c r="AE7" s="174" t="s">
        <v>350</v>
      </c>
      <c r="AF7" s="170"/>
      <c r="AG7" s="11" t="s">
        <v>52</v>
      </c>
      <c r="AH7" s="12"/>
      <c r="AI7" s="11" t="s">
        <v>65</v>
      </c>
      <c r="AJ7" s="12"/>
      <c r="AK7" s="19" t="s">
        <v>53</v>
      </c>
      <c r="AL7" s="20"/>
      <c r="AM7" s="238" t="s">
        <v>353</v>
      </c>
      <c r="AN7" s="234"/>
      <c r="AO7" s="19" t="s">
        <v>66</v>
      </c>
      <c r="AP7" s="20"/>
      <c r="AQ7" s="19" t="s">
        <v>345</v>
      </c>
      <c r="AR7" s="20"/>
      <c r="AS7" s="19" t="s">
        <v>69</v>
      </c>
      <c r="AT7" s="20"/>
      <c r="AU7" s="19" t="s">
        <v>72</v>
      </c>
      <c r="AV7" s="20"/>
      <c r="AW7" s="4"/>
      <c r="AY7" s="165" t="s">
        <v>361</v>
      </c>
      <c r="AZ7" s="244" t="s">
        <v>362</v>
      </c>
      <c r="BA7" s="244" t="s">
        <v>363</v>
      </c>
    </row>
    <row r="8" spans="1:53" ht="13.5" x14ac:dyDescent="0.25">
      <c r="A8" s="37"/>
      <c r="B8" s="137" t="s">
        <v>7</v>
      </c>
      <c r="C8" s="156" t="s">
        <v>37</v>
      </c>
      <c r="D8" s="30"/>
      <c r="E8" s="31"/>
      <c r="F8" s="30"/>
      <c r="G8" s="207"/>
      <c r="H8" s="32" t="s">
        <v>50</v>
      </c>
      <c r="I8" s="31"/>
      <c r="J8" s="30"/>
      <c r="K8" s="31"/>
      <c r="L8" s="29"/>
      <c r="M8" s="30"/>
      <c r="N8" s="31"/>
      <c r="O8" s="30"/>
      <c r="P8" s="31"/>
      <c r="Q8" s="30"/>
      <c r="R8" s="31"/>
      <c r="S8" s="220"/>
      <c r="T8" s="207"/>
      <c r="U8" s="32"/>
      <c r="V8" s="31"/>
      <c r="W8" s="32"/>
      <c r="X8" s="31"/>
      <c r="Y8" s="175" t="s">
        <v>53</v>
      </c>
      <c r="Z8" s="14"/>
      <c r="AA8" s="13"/>
      <c r="AB8" s="14"/>
      <c r="AC8" s="58"/>
      <c r="AD8" s="15"/>
      <c r="AE8" s="175" t="s">
        <v>62</v>
      </c>
      <c r="AF8" s="56"/>
      <c r="AG8" s="13"/>
      <c r="AH8" s="14"/>
      <c r="AI8" s="13"/>
      <c r="AJ8" s="14"/>
      <c r="AK8" s="21"/>
      <c r="AL8" s="22"/>
      <c r="AM8" s="239" t="s">
        <v>354</v>
      </c>
      <c r="AN8" s="235"/>
      <c r="AO8" s="21"/>
      <c r="AP8" s="22"/>
      <c r="AQ8" s="21"/>
      <c r="AR8" s="22"/>
      <c r="AS8" s="21" t="s">
        <v>70</v>
      </c>
      <c r="AT8" s="22"/>
      <c r="AU8" s="21"/>
      <c r="AV8" s="22"/>
      <c r="AW8" s="4"/>
      <c r="AY8" s="165"/>
      <c r="AZ8" s="244" t="s">
        <v>364</v>
      </c>
      <c r="BA8" s="244" t="s">
        <v>365</v>
      </c>
    </row>
    <row r="9" spans="1:53" ht="13.5" x14ac:dyDescent="0.25">
      <c r="A9" s="37"/>
      <c r="B9" s="137">
        <v>2022</v>
      </c>
      <c r="C9" s="156">
        <v>2022</v>
      </c>
      <c r="D9" s="27" t="s">
        <v>0</v>
      </c>
      <c r="E9" s="60" t="s">
        <v>45</v>
      </c>
      <c r="F9" s="27" t="s">
        <v>0</v>
      </c>
      <c r="G9" s="208" t="s">
        <v>45</v>
      </c>
      <c r="H9" s="27" t="s">
        <v>0</v>
      </c>
      <c r="I9" s="60" t="s">
        <v>45</v>
      </c>
      <c r="J9" s="27" t="s">
        <v>0</v>
      </c>
      <c r="K9" s="60" t="s">
        <v>45</v>
      </c>
      <c r="L9" s="29" t="s">
        <v>8</v>
      </c>
      <c r="M9" s="27" t="s">
        <v>0</v>
      </c>
      <c r="N9" s="60" t="s">
        <v>45</v>
      </c>
      <c r="O9" s="27" t="s">
        <v>0</v>
      </c>
      <c r="P9" s="60" t="s">
        <v>45</v>
      </c>
      <c r="Q9" s="27" t="s">
        <v>0</v>
      </c>
      <c r="R9" s="60" t="s">
        <v>45</v>
      </c>
      <c r="S9" s="26" t="s">
        <v>0</v>
      </c>
      <c r="T9" s="208" t="s">
        <v>45</v>
      </c>
      <c r="U9" s="27" t="s">
        <v>0</v>
      </c>
      <c r="V9" s="60" t="s">
        <v>45</v>
      </c>
      <c r="W9" s="27" t="s">
        <v>0</v>
      </c>
      <c r="X9" s="60" t="s">
        <v>45</v>
      </c>
      <c r="Y9" s="10" t="s">
        <v>0</v>
      </c>
      <c r="Z9" s="62" t="s">
        <v>45</v>
      </c>
      <c r="AA9" s="15" t="s">
        <v>0</v>
      </c>
      <c r="AB9" s="62" t="s">
        <v>45</v>
      </c>
      <c r="AC9" s="57" t="s">
        <v>0</v>
      </c>
      <c r="AD9" s="64" t="s">
        <v>45</v>
      </c>
      <c r="AE9" s="15" t="s">
        <v>0</v>
      </c>
      <c r="AF9" s="62" t="s">
        <v>45</v>
      </c>
      <c r="AG9" s="15" t="s">
        <v>0</v>
      </c>
      <c r="AH9" s="62" t="s">
        <v>45</v>
      </c>
      <c r="AI9" s="15" t="s">
        <v>0</v>
      </c>
      <c r="AJ9" s="62" t="s">
        <v>45</v>
      </c>
      <c r="AK9" s="23" t="s">
        <v>0</v>
      </c>
      <c r="AL9" s="66" t="s">
        <v>45</v>
      </c>
      <c r="AM9" s="23" t="s">
        <v>0</v>
      </c>
      <c r="AN9" s="66" t="s">
        <v>45</v>
      </c>
      <c r="AO9" s="23" t="s">
        <v>0</v>
      </c>
      <c r="AP9" s="66" t="s">
        <v>45</v>
      </c>
      <c r="AQ9" s="23" t="s">
        <v>0</v>
      </c>
      <c r="AR9" s="66" t="s">
        <v>45</v>
      </c>
      <c r="AS9" s="23" t="s">
        <v>0</v>
      </c>
      <c r="AT9" s="66" t="s">
        <v>45</v>
      </c>
      <c r="AU9" s="23" t="s">
        <v>0</v>
      </c>
      <c r="AV9" s="66" t="s">
        <v>45</v>
      </c>
      <c r="AW9" s="5"/>
      <c r="AY9" s="165"/>
      <c r="AZ9" s="244">
        <v>2022</v>
      </c>
      <c r="BA9" s="244">
        <v>2022</v>
      </c>
    </row>
    <row r="10" spans="1:53" ht="13.5" x14ac:dyDescent="0.25">
      <c r="A10" s="204"/>
      <c r="B10" s="138"/>
      <c r="C10" s="207"/>
      <c r="D10" s="33"/>
      <c r="E10" s="61" t="s">
        <v>46</v>
      </c>
      <c r="F10" s="33"/>
      <c r="G10" s="209" t="s">
        <v>46</v>
      </c>
      <c r="H10" s="33"/>
      <c r="I10" s="61" t="s">
        <v>46</v>
      </c>
      <c r="J10" s="33"/>
      <c r="K10" s="61" t="s">
        <v>46</v>
      </c>
      <c r="L10" s="31" t="s">
        <v>0</v>
      </c>
      <c r="M10" s="33"/>
      <c r="N10" s="61" t="s">
        <v>46</v>
      </c>
      <c r="O10" s="33"/>
      <c r="P10" s="61" t="s">
        <v>46</v>
      </c>
      <c r="Q10" s="33"/>
      <c r="R10" s="61" t="s">
        <v>46</v>
      </c>
      <c r="S10" s="31"/>
      <c r="T10" s="209" t="s">
        <v>46</v>
      </c>
      <c r="U10" s="33"/>
      <c r="V10" s="61" t="s">
        <v>46</v>
      </c>
      <c r="W10" s="33"/>
      <c r="X10" s="61" t="s">
        <v>46</v>
      </c>
      <c r="Y10" s="14"/>
      <c r="Z10" s="63" t="s">
        <v>46</v>
      </c>
      <c r="AA10" s="16"/>
      <c r="AB10" s="63" t="s">
        <v>46</v>
      </c>
      <c r="AC10" s="16"/>
      <c r="AD10" s="65" t="s">
        <v>46</v>
      </c>
      <c r="AE10" s="16"/>
      <c r="AF10" s="63" t="s">
        <v>46</v>
      </c>
      <c r="AG10" s="16"/>
      <c r="AH10" s="63" t="s">
        <v>46</v>
      </c>
      <c r="AI10" s="16"/>
      <c r="AJ10" s="63" t="s">
        <v>46</v>
      </c>
      <c r="AK10" s="24"/>
      <c r="AL10" s="67" t="s">
        <v>46</v>
      </c>
      <c r="AM10" s="24"/>
      <c r="AN10" s="67" t="s">
        <v>46</v>
      </c>
      <c r="AO10" s="24"/>
      <c r="AP10" s="67" t="s">
        <v>46</v>
      </c>
      <c r="AQ10" s="24"/>
      <c r="AR10" s="67" t="s">
        <v>46</v>
      </c>
      <c r="AS10" s="24"/>
      <c r="AT10" s="67" t="s">
        <v>46</v>
      </c>
      <c r="AU10" s="24"/>
      <c r="AV10" s="67" t="s">
        <v>46</v>
      </c>
      <c r="AW10" s="6"/>
      <c r="AY10" s="165"/>
      <c r="AZ10" s="244"/>
      <c r="BA10" s="244"/>
    </row>
    <row r="11" spans="1:53" ht="10.15" customHeight="1" x14ac:dyDescent="0.25">
      <c r="A11" s="178"/>
      <c r="B11" s="139"/>
      <c r="C11" s="157"/>
      <c r="D11" s="69"/>
      <c r="E11" s="70"/>
      <c r="F11" s="69"/>
      <c r="G11" s="210"/>
      <c r="H11" s="69"/>
      <c r="I11" s="70"/>
      <c r="J11" s="69"/>
      <c r="K11" s="70"/>
      <c r="L11" s="176"/>
      <c r="M11" s="140"/>
      <c r="N11" s="148"/>
      <c r="O11" s="133"/>
      <c r="P11" s="149"/>
      <c r="Q11" s="69"/>
      <c r="R11" s="70"/>
      <c r="S11" s="176"/>
      <c r="T11" s="210"/>
      <c r="U11" s="69"/>
      <c r="V11" s="70"/>
      <c r="W11" s="69"/>
      <c r="X11" s="70"/>
      <c r="Y11" s="221"/>
      <c r="Z11" s="81"/>
      <c r="AA11" s="80"/>
      <c r="AB11" s="81"/>
      <c r="AC11" s="80"/>
      <c r="AD11" s="81"/>
      <c r="AE11" s="171"/>
      <c r="AF11" s="171"/>
      <c r="AG11" s="80"/>
      <c r="AH11" s="81"/>
      <c r="AI11" s="80"/>
      <c r="AJ11" s="81"/>
      <c r="AK11" s="98"/>
      <c r="AL11" s="99"/>
      <c r="AM11" s="245"/>
      <c r="AN11" s="246"/>
      <c r="AO11" s="98"/>
      <c r="AP11" s="99"/>
      <c r="AQ11" s="98"/>
      <c r="AR11" s="99"/>
      <c r="AS11" s="98"/>
      <c r="AT11" s="99"/>
      <c r="AU11" s="98"/>
      <c r="AV11" s="99"/>
      <c r="AW11" s="2"/>
      <c r="AY11" s="165"/>
      <c r="AZ11" s="6"/>
      <c r="BA11" s="6"/>
    </row>
    <row r="12" spans="1:53" ht="13.9" customHeight="1" x14ac:dyDescent="0.25">
      <c r="A12" s="249" t="s">
        <v>38</v>
      </c>
      <c r="B12" s="77">
        <v>5533611</v>
      </c>
      <c r="C12" s="250">
        <v>20.02</v>
      </c>
      <c r="D12" s="77">
        <v>1422.465867100163</v>
      </c>
      <c r="E12" s="78">
        <v>5683.2305912612928</v>
      </c>
      <c r="F12" s="77">
        <v>7671.8488131294425</v>
      </c>
      <c r="G12" s="251">
        <v>11441.555315400745</v>
      </c>
      <c r="H12" s="252">
        <v>18.541369906374918</v>
      </c>
      <c r="I12" s="253">
        <v>49.671835992537332</v>
      </c>
      <c r="J12" s="77">
        <v>-6210.5600024396363</v>
      </c>
      <c r="K12" s="78">
        <v>-5751.0797806857072</v>
      </c>
      <c r="L12" s="254">
        <v>4835.2258949734605</v>
      </c>
      <c r="M12" s="77">
        <v>1938.6568417542601</v>
      </c>
      <c r="N12" s="78">
        <v>2161.6056083958997</v>
      </c>
      <c r="O12" s="77">
        <v>6777.028686433463</v>
      </c>
      <c r="P12" s="78">
        <v>6990.3466930623799</v>
      </c>
      <c r="Q12" s="77">
        <v>622.52797986836549</v>
      </c>
      <c r="R12" s="78">
        <v>1150.462622714517</v>
      </c>
      <c r="S12" s="127">
        <v>442.92366262791796</v>
      </c>
      <c r="T12" s="251">
        <v>893.10284654088241</v>
      </c>
      <c r="U12" s="77">
        <v>140.6321230920426</v>
      </c>
      <c r="V12" s="78">
        <v>128.81636500996791</v>
      </c>
      <c r="W12" s="77">
        <v>210.60483654378373</v>
      </c>
      <c r="X12" s="78">
        <v>295.20310881668246</v>
      </c>
      <c r="Y12" s="255">
        <v>740.2281094370386</v>
      </c>
      <c r="Z12" s="85">
        <v>1707.3426835569037</v>
      </c>
      <c r="AA12" s="84">
        <v>83.883090270983132</v>
      </c>
      <c r="AB12" s="85">
        <v>67.210874154729893</v>
      </c>
      <c r="AC12" s="84">
        <v>111.89245440474252</v>
      </c>
      <c r="AD12" s="85">
        <v>-244.9700518728564</v>
      </c>
      <c r="AE12" s="94">
        <v>1.44329577778686</v>
      </c>
      <c r="AF12" s="95">
        <v>1.157025007795291</v>
      </c>
      <c r="AG12" s="84">
        <v>1267.0605538763191</v>
      </c>
      <c r="AH12" s="85">
        <v>1922.0591909403404</v>
      </c>
      <c r="AI12" s="84">
        <v>51.5252103105855</v>
      </c>
      <c r="AJ12" s="85">
        <v>49.97335679446482</v>
      </c>
      <c r="AK12" s="101">
        <v>3377.1518368636757</v>
      </c>
      <c r="AL12" s="79">
        <v>7870.583204518126</v>
      </c>
      <c r="AM12" s="101">
        <v>4356.2478683287009</v>
      </c>
      <c r="AN12" s="79">
        <v>9366.9266899702416</v>
      </c>
      <c r="AO12" s="101">
        <v>1135.1646230686979</v>
      </c>
      <c r="AP12" s="79">
        <v>205.50408312629307</v>
      </c>
      <c r="AQ12" s="119">
        <v>59.227385179555455</v>
      </c>
      <c r="AR12" s="111">
        <v>42.024094907844237</v>
      </c>
      <c r="AS12" s="110">
        <v>56.454559838748374</v>
      </c>
      <c r="AT12" s="111">
        <v>81.980996460558259</v>
      </c>
      <c r="AU12" s="101">
        <v>2696.260631714084</v>
      </c>
      <c r="AV12" s="79">
        <v>3209.5272759415143</v>
      </c>
      <c r="AW12" s="141"/>
      <c r="AX12" s="162"/>
      <c r="AY12" s="256" t="s">
        <v>366</v>
      </c>
      <c r="AZ12" s="257"/>
      <c r="BA12" s="257"/>
    </row>
    <row r="13" spans="1:53" ht="8.65" customHeight="1" x14ac:dyDescent="0.25">
      <c r="A13" s="182"/>
      <c r="B13" s="183"/>
      <c r="C13" s="184"/>
      <c r="D13" s="183"/>
      <c r="E13" s="73"/>
      <c r="F13" s="183"/>
      <c r="G13" s="212"/>
      <c r="H13" s="258"/>
      <c r="I13" s="259"/>
      <c r="J13" s="183"/>
      <c r="K13" s="73"/>
      <c r="L13" s="217"/>
      <c r="M13" s="183"/>
      <c r="N13" s="73"/>
      <c r="O13" s="183"/>
      <c r="P13" s="73"/>
      <c r="Q13" s="183"/>
      <c r="R13" s="73"/>
      <c r="S13" s="185"/>
      <c r="T13" s="212"/>
      <c r="U13" s="183"/>
      <c r="V13" s="73"/>
      <c r="W13" s="183"/>
      <c r="X13" s="73"/>
      <c r="Y13" s="223"/>
      <c r="Z13" s="87"/>
      <c r="AA13" s="186"/>
      <c r="AB13" s="87"/>
      <c r="AC13" s="186"/>
      <c r="AD13" s="87"/>
      <c r="AE13" s="187"/>
      <c r="AF13" s="188"/>
      <c r="AG13" s="186"/>
      <c r="AH13" s="87"/>
      <c r="AI13" s="186"/>
      <c r="AJ13" s="87"/>
      <c r="AK13" s="189"/>
      <c r="AL13" s="103"/>
      <c r="AM13" s="189"/>
      <c r="AN13" s="260"/>
      <c r="AO13" s="189"/>
      <c r="AP13" s="103"/>
      <c r="AQ13" s="190"/>
      <c r="AR13" s="116"/>
      <c r="AS13" s="191"/>
      <c r="AT13" s="116"/>
      <c r="AU13" s="189"/>
      <c r="AV13" s="103"/>
      <c r="AW13" s="141"/>
      <c r="AX13" s="162"/>
      <c r="AY13" s="261"/>
      <c r="AZ13" s="262"/>
      <c r="BA13" s="262"/>
    </row>
    <row r="14" spans="1:53" ht="13.5" customHeight="1" x14ac:dyDescent="0.25">
      <c r="A14" s="205" t="s">
        <v>783</v>
      </c>
      <c r="B14" s="192">
        <v>5517897</v>
      </c>
      <c r="C14" s="263">
        <v>20.02</v>
      </c>
      <c r="D14" s="192">
        <v>1467.7363495549121</v>
      </c>
      <c r="E14" s="193">
        <v>5360.3099151723927</v>
      </c>
      <c r="F14" s="192">
        <v>7354.938874596608</v>
      </c>
      <c r="G14" s="213">
        <v>10737.611876957832</v>
      </c>
      <c r="H14" s="264">
        <v>20.069040099827767</v>
      </c>
      <c r="I14" s="265">
        <v>49.70873364131905</v>
      </c>
      <c r="J14" s="192">
        <v>-5842.716708920083</v>
      </c>
      <c r="K14" s="193">
        <v>-5409.679086072103</v>
      </c>
      <c r="L14" s="218">
        <v>4604.0598438136849</v>
      </c>
      <c r="M14" s="192">
        <v>1824.25659630834</v>
      </c>
      <c r="N14" s="193">
        <v>2045.1200883235044</v>
      </c>
      <c r="O14" s="192">
        <v>6428.3164401220247</v>
      </c>
      <c r="P14" s="193">
        <v>6641.5023694715574</v>
      </c>
      <c r="Q14" s="192">
        <v>680.76225417038415</v>
      </c>
      <c r="R14" s="193">
        <v>1223.7761958949216</v>
      </c>
      <c r="S14" s="194">
        <v>435.78468391127996</v>
      </c>
      <c r="T14" s="213">
        <v>871.72105604725857</v>
      </c>
      <c r="U14" s="192">
        <v>158.07328823948947</v>
      </c>
      <c r="V14" s="193">
        <v>140.38621499451048</v>
      </c>
      <c r="W14" s="192">
        <v>272.8202429295074</v>
      </c>
      <c r="X14" s="193">
        <v>369.72872092393175</v>
      </c>
      <c r="Y14" s="224">
        <v>690.7580913525569</v>
      </c>
      <c r="Z14" s="196">
        <v>1507.6138608603967</v>
      </c>
      <c r="AA14" s="195">
        <v>98.552917829366251</v>
      </c>
      <c r="AB14" s="196">
        <v>81.173052839704681</v>
      </c>
      <c r="AC14" s="195">
        <v>49.486969401567301</v>
      </c>
      <c r="AD14" s="196">
        <v>-111.69055892127018</v>
      </c>
      <c r="AE14" s="197">
        <v>1.552988330812952</v>
      </c>
      <c r="AF14" s="198">
        <v>1.254939370372965</v>
      </c>
      <c r="AG14" s="195">
        <v>1177.4478573992956</v>
      </c>
      <c r="AH14" s="196">
        <v>1754.0314724975838</v>
      </c>
      <c r="AI14" s="195">
        <v>50.713665019066134</v>
      </c>
      <c r="AJ14" s="196">
        <v>48.970721100557924</v>
      </c>
      <c r="AK14" s="199">
        <v>3464.882544926083</v>
      </c>
      <c r="AL14" s="200">
        <v>7681.0549381403816</v>
      </c>
      <c r="AM14" s="199">
        <v>4441.1805802101781</v>
      </c>
      <c r="AN14" s="200">
        <v>9065.4029968301329</v>
      </c>
      <c r="AO14" s="199">
        <v>1055.0700747041853</v>
      </c>
      <c r="AP14" s="200">
        <v>201.35098571067928</v>
      </c>
      <c r="AQ14" s="201">
        <v>58.79062386864824</v>
      </c>
      <c r="AR14" s="202">
        <v>42.328379650622701</v>
      </c>
      <c r="AS14" s="203">
        <v>57.716347033296557</v>
      </c>
      <c r="AT14" s="202">
        <v>82.5510393664823</v>
      </c>
      <c r="AU14" s="199">
        <v>2519.3529346415853</v>
      </c>
      <c r="AV14" s="200">
        <v>2984.3817309384353</v>
      </c>
      <c r="AW14" s="141"/>
      <c r="AX14" s="162"/>
      <c r="AY14" s="261"/>
      <c r="AZ14" s="262"/>
      <c r="BA14" s="262"/>
    </row>
    <row r="15" spans="1:53" ht="8.65" customHeight="1" x14ac:dyDescent="0.25">
      <c r="A15" s="71"/>
      <c r="B15" s="142"/>
      <c r="C15" s="266"/>
      <c r="D15" s="72"/>
      <c r="E15" s="73"/>
      <c r="F15" s="72"/>
      <c r="G15" s="212"/>
      <c r="H15" s="267"/>
      <c r="I15" s="259"/>
      <c r="J15" s="72"/>
      <c r="K15" s="73"/>
      <c r="L15" s="219"/>
      <c r="M15" s="134"/>
      <c r="N15" s="135"/>
      <c r="O15" s="134"/>
      <c r="P15" s="135"/>
      <c r="Q15" s="72"/>
      <c r="R15" s="73"/>
      <c r="S15" s="128"/>
      <c r="T15" s="212"/>
      <c r="U15" s="72"/>
      <c r="V15" s="73"/>
      <c r="W15" s="72"/>
      <c r="X15" s="73"/>
      <c r="Y15" s="225"/>
      <c r="Z15" s="87"/>
      <c r="AA15" s="86"/>
      <c r="AB15" s="87"/>
      <c r="AC15" s="86"/>
      <c r="AD15" s="87"/>
      <c r="AE15" s="172"/>
      <c r="AF15" s="172"/>
      <c r="AG15" s="86"/>
      <c r="AH15" s="87"/>
      <c r="AI15" s="86"/>
      <c r="AJ15" s="87"/>
      <c r="AK15" s="102"/>
      <c r="AL15" s="103"/>
      <c r="AM15" s="102"/>
      <c r="AN15" s="260"/>
      <c r="AO15" s="131"/>
      <c r="AP15" s="132"/>
      <c r="AQ15" s="120"/>
      <c r="AR15" s="103"/>
      <c r="AS15" s="112"/>
      <c r="AT15" s="116"/>
      <c r="AU15" s="102"/>
      <c r="AV15" s="103"/>
      <c r="AW15" s="143"/>
      <c r="AY15" s="268"/>
      <c r="AZ15" s="244"/>
      <c r="BA15" s="244"/>
    </row>
    <row r="16" spans="1:53" s="295" customFormat="1" ht="14.65" customHeight="1" x14ac:dyDescent="0.25">
      <c r="A16" s="269" t="s">
        <v>39</v>
      </c>
      <c r="B16" s="270">
        <v>692</v>
      </c>
      <c r="C16" s="271">
        <v>17</v>
      </c>
      <c r="D16" s="272">
        <v>403.02578134284016</v>
      </c>
      <c r="E16" s="273">
        <v>602.06905136510875</v>
      </c>
      <c r="F16" s="272">
        <v>5932.1680159717898</v>
      </c>
      <c r="G16" s="274">
        <v>7149.454502545118</v>
      </c>
      <c r="H16" s="275">
        <v>5.5418536912461711</v>
      </c>
      <c r="I16" s="276">
        <v>8.4211886536347578</v>
      </c>
      <c r="J16" s="270">
        <v>-10572.242610169491</v>
      </c>
      <c r="K16" s="277">
        <v>-10321.46463559322</v>
      </c>
      <c r="L16" s="278">
        <v>2766.290581068416</v>
      </c>
      <c r="M16" s="270">
        <v>381.79791423570595</v>
      </c>
      <c r="N16" s="277">
        <v>381.79791423570595</v>
      </c>
      <c r="O16" s="270">
        <v>5608.3585376477913</v>
      </c>
      <c r="P16" s="277">
        <v>5608.3585376477913</v>
      </c>
      <c r="Q16" s="270">
        <v>-1201.5995539568344</v>
      </c>
      <c r="R16" s="277">
        <v>-1053.2990935251798</v>
      </c>
      <c r="S16" s="279">
        <v>8.0937625418060204</v>
      </c>
      <c r="T16" s="274">
        <v>289.85661870503594</v>
      </c>
      <c r="U16" s="270">
        <v>-161.44038964648507</v>
      </c>
      <c r="V16" s="277">
        <v>-120.30220352014827</v>
      </c>
      <c r="W16" s="270">
        <v>-1106.4654824221775</v>
      </c>
      <c r="X16" s="277">
        <v>-2333.4564028776977</v>
      </c>
      <c r="Y16" s="280">
        <v>-683.49484859813083</v>
      </c>
      <c r="Z16" s="281">
        <v>-1373.0622607535845</v>
      </c>
      <c r="AA16" s="282">
        <v>-412.85373816318776</v>
      </c>
      <c r="AB16" s="283">
        <v>-100.99467330763856</v>
      </c>
      <c r="AC16" s="284">
        <v>-2547.8246821152707</v>
      </c>
      <c r="AD16" s="283">
        <v>-2896.5063884892083</v>
      </c>
      <c r="AE16" s="285">
        <v>-2.6699952959925022</v>
      </c>
      <c r="AF16" s="286">
        <v>-1.1053253604244788</v>
      </c>
      <c r="AG16" s="282">
        <v>7.7115080971659919</v>
      </c>
      <c r="AH16" s="283">
        <v>260.86127855711425</v>
      </c>
      <c r="AI16" s="282">
        <v>0.28321997193303383</v>
      </c>
      <c r="AJ16" s="283">
        <v>7.4329782531345909</v>
      </c>
      <c r="AK16" s="287">
        <v>0</v>
      </c>
      <c r="AL16" s="288">
        <v>538.29421253822625</v>
      </c>
      <c r="AM16" s="289">
        <v>0</v>
      </c>
      <c r="AN16" s="288">
        <v>9.4028698534542912</v>
      </c>
      <c r="AO16" s="289">
        <v>0</v>
      </c>
      <c r="AP16" s="288">
        <v>-247.99353923853923</v>
      </c>
      <c r="AQ16" s="290">
        <v>13.049669097432009</v>
      </c>
      <c r="AR16" s="291">
        <v>11.176012232575696</v>
      </c>
      <c r="AS16" s="292">
        <v>9.2839191062930446</v>
      </c>
      <c r="AT16" s="291">
        <v>20.064586305174643</v>
      </c>
      <c r="AU16" s="293">
        <v>-2553.7690802675584</v>
      </c>
      <c r="AV16" s="288">
        <v>-2395.8941806020071</v>
      </c>
      <c r="AW16" s="294"/>
      <c r="AY16" s="296"/>
      <c r="AZ16" s="297"/>
      <c r="BA16" s="297"/>
    </row>
    <row r="17" spans="1:53" s="295" customFormat="1" ht="14.65" customHeight="1" x14ac:dyDescent="0.25">
      <c r="A17" s="298" t="s">
        <v>40</v>
      </c>
      <c r="B17" s="299">
        <v>664028</v>
      </c>
      <c r="C17" s="300">
        <v>23.500000000000004</v>
      </c>
      <c r="D17" s="301">
        <v>5920.4208200302464</v>
      </c>
      <c r="E17" s="302">
        <v>14993.995381294962</v>
      </c>
      <c r="F17" s="301">
        <v>14250.933172576038</v>
      </c>
      <c r="G17" s="303">
        <v>24682.361079136688</v>
      </c>
      <c r="H17" s="304">
        <v>45.868074915559816</v>
      </c>
      <c r="I17" s="305">
        <v>66.115161238858121</v>
      </c>
      <c r="J17" s="299">
        <v>-5014.4679783146403</v>
      </c>
      <c r="K17" s="306">
        <v>-4586.97116562052</v>
      </c>
      <c r="L17" s="307">
        <v>8521.5646606378832</v>
      </c>
      <c r="M17" s="299">
        <v>7122.4983050847459</v>
      </c>
      <c r="N17" s="306">
        <v>7122.4983050847459</v>
      </c>
      <c r="O17" s="299">
        <v>11669.898035902852</v>
      </c>
      <c r="P17" s="306">
        <v>11669.898035902852</v>
      </c>
      <c r="Q17" s="299">
        <v>2413.0828933474127</v>
      </c>
      <c r="R17" s="306">
        <v>4357.4654618050326</v>
      </c>
      <c r="S17" s="308">
        <v>1071.1652775605942</v>
      </c>
      <c r="T17" s="303">
        <v>1581.7258821756818</v>
      </c>
      <c r="U17" s="299">
        <v>8669.2618081969904</v>
      </c>
      <c r="V17" s="306">
        <v>432.52318446393429</v>
      </c>
      <c r="W17" s="299">
        <v>2188.5659978880676</v>
      </c>
      <c r="X17" s="306">
        <v>2775.7395796293504</v>
      </c>
      <c r="Y17" s="309">
        <v>3490.2138331573387</v>
      </c>
      <c r="Z17" s="310">
        <v>4202.4484054910245</v>
      </c>
      <c r="AA17" s="311">
        <v>17694.994980816246</v>
      </c>
      <c r="AB17" s="312">
        <v>1153.4437156449223</v>
      </c>
      <c r="AC17" s="313">
        <v>1585.2171804511279</v>
      </c>
      <c r="AD17" s="312">
        <v>2369.8137687969925</v>
      </c>
      <c r="AE17" s="314">
        <v>229205976</v>
      </c>
      <c r="AF17" s="315">
        <v>9.8445364543583072</v>
      </c>
      <c r="AG17" s="311">
        <v>8879.8316199473447</v>
      </c>
      <c r="AH17" s="312">
        <v>9511.8240591606009</v>
      </c>
      <c r="AI17" s="311">
        <v>314.82662600121898</v>
      </c>
      <c r="AJ17" s="312">
        <v>193.44339894326063</v>
      </c>
      <c r="AK17" s="316">
        <v>10794.597348254931</v>
      </c>
      <c r="AL17" s="317">
        <v>19080.381251798561</v>
      </c>
      <c r="AM17" s="318">
        <v>11890.701616084978</v>
      </c>
      <c r="AN17" s="317">
        <v>49771.644429208092</v>
      </c>
      <c r="AO17" s="318">
        <v>3951.9495901430032</v>
      </c>
      <c r="AP17" s="317">
        <v>2097.0176557550158</v>
      </c>
      <c r="AQ17" s="319">
        <v>90.472476471807056</v>
      </c>
      <c r="AR17" s="320">
        <v>74.540339212898047</v>
      </c>
      <c r="AS17" s="321">
        <v>117.57563175354659</v>
      </c>
      <c r="AT17" s="320">
        <v>147.6980983962998</v>
      </c>
      <c r="AU17" s="322">
        <v>10864.891358180677</v>
      </c>
      <c r="AV17" s="317">
        <v>13207.4816197077</v>
      </c>
      <c r="AW17" s="294"/>
      <c r="AY17" s="323"/>
      <c r="AZ17" s="324"/>
      <c r="BA17" s="324"/>
    </row>
    <row r="18" spans="1:53" ht="12" customHeight="1" x14ac:dyDescent="0.25">
      <c r="A18" s="144"/>
      <c r="B18" s="142"/>
      <c r="C18" s="403"/>
      <c r="D18" s="72"/>
      <c r="E18" s="73"/>
      <c r="F18" s="72"/>
      <c r="G18" s="73"/>
      <c r="H18" s="267"/>
      <c r="I18" s="259"/>
      <c r="J18" s="72"/>
      <c r="K18" s="73"/>
      <c r="L18" s="404"/>
      <c r="M18" s="72"/>
      <c r="N18" s="73"/>
      <c r="O18" s="72"/>
      <c r="P18" s="73"/>
      <c r="Q18" s="128"/>
      <c r="R18" s="73"/>
      <c r="S18" s="72"/>
      <c r="T18" s="73"/>
      <c r="U18" s="72"/>
      <c r="V18" s="73"/>
      <c r="W18" s="72"/>
      <c r="X18" s="73"/>
      <c r="Y18" s="86"/>
      <c r="Z18" s="87"/>
      <c r="AA18" s="86"/>
      <c r="AB18" s="87"/>
      <c r="AC18" s="86"/>
      <c r="AD18" s="87"/>
      <c r="AE18" s="86"/>
      <c r="AF18" s="87"/>
      <c r="AG18" s="86"/>
      <c r="AH18" s="87"/>
      <c r="AI18" s="86"/>
      <c r="AJ18" s="87"/>
      <c r="AK18" s="102"/>
      <c r="AL18" s="103"/>
      <c r="AM18" s="102"/>
      <c r="AN18" s="103"/>
      <c r="AO18" s="102"/>
      <c r="AP18" s="103"/>
      <c r="AQ18" s="120"/>
      <c r="AR18" s="116"/>
      <c r="AS18" s="112"/>
      <c r="AT18" s="116"/>
      <c r="AU18" s="102"/>
      <c r="AV18" s="103"/>
      <c r="AW18" s="143"/>
      <c r="AY18" s="268"/>
      <c r="AZ18" s="244"/>
      <c r="BA18" s="244"/>
    </row>
    <row r="19" spans="1:53" ht="15" customHeight="1" x14ac:dyDescent="0.25">
      <c r="A19" s="327" t="s">
        <v>367</v>
      </c>
      <c r="B19" s="405">
        <f>maakunnittain!B14</f>
        <v>1733033</v>
      </c>
      <c r="C19" s="406">
        <f>maakunnittain!C14</f>
        <v>18.687696859835317</v>
      </c>
      <c r="D19" s="74">
        <f>maakunnittain!D14</f>
        <v>1457.0660735254319</v>
      </c>
      <c r="E19" s="75">
        <f>maakunnittain!E14</f>
        <v>5952.2820122928997</v>
      </c>
      <c r="F19" s="74">
        <f>maakunnittain!F14</f>
        <v>7272.6710117926204</v>
      </c>
      <c r="G19" s="75">
        <f>maakunnittain!G14</f>
        <v>11019.700340576321</v>
      </c>
      <c r="H19" s="247">
        <f>maakunnittain!H14</f>
        <v>20.034813497857971</v>
      </c>
      <c r="I19" s="248">
        <f>maakunnittain!I14</f>
        <v>54.014917178606339</v>
      </c>
      <c r="J19" s="74">
        <f>maakunnittain!J14</f>
        <v>-5736.5521308480565</v>
      </c>
      <c r="K19" s="75">
        <f>maakunnittain!K14</f>
        <v>-5073.7201752649835</v>
      </c>
      <c r="L19" s="407">
        <f>maakunnittain!L14</f>
        <v>5687.9539943497903</v>
      </c>
      <c r="M19" s="74">
        <f>maakunnittain!M14</f>
        <v>894.0386875725967</v>
      </c>
      <c r="N19" s="75">
        <f>maakunnittain!N14</f>
        <v>982.69207542499203</v>
      </c>
      <c r="O19" s="74">
        <f>maakunnittain!O14</f>
        <v>6581.9926819223874</v>
      </c>
      <c r="P19" s="75">
        <f>maakunnittain!P14</f>
        <v>6670.6460697747825</v>
      </c>
      <c r="Q19" s="126">
        <f>maakunnittain!Q14</f>
        <v>912.59207936605935</v>
      </c>
      <c r="R19" s="75">
        <f>maakunnittain!R14</f>
        <v>1482.7156150517619</v>
      </c>
      <c r="S19" s="74">
        <f>maakunnittain!S14</f>
        <v>546.29292606084243</v>
      </c>
      <c r="T19" s="75">
        <f>maakunnittain!T14</f>
        <v>1083.1758748390828</v>
      </c>
      <c r="U19" s="74">
        <f>maakunnittain!U14</f>
        <v>167.05178409438545</v>
      </c>
      <c r="V19" s="75">
        <f>maakunnittain!V14</f>
        <v>136.88595264107363</v>
      </c>
      <c r="W19" s="74">
        <f>maakunnittain!W14</f>
        <v>422.78783583463212</v>
      </c>
      <c r="X19" s="75">
        <f>maakunnittain!X14</f>
        <v>479.4948763526142</v>
      </c>
      <c r="Y19" s="82">
        <f>maakunnittain!Y14</f>
        <v>1030.3099959319873</v>
      </c>
      <c r="Z19" s="83">
        <f>maakunnittain!Z14</f>
        <v>2442.5500444250056</v>
      </c>
      <c r="AA19" s="82">
        <f>maakunnittain!AA14</f>
        <v>88.574514754152815</v>
      </c>
      <c r="AB19" s="83">
        <f>maakunnittain!AB14</f>
        <v>60.7035920691158</v>
      </c>
      <c r="AC19" s="82">
        <f>maakunnittain!AC14</f>
        <v>455.54755737484516</v>
      </c>
      <c r="AD19" s="83">
        <f>maakunnittain!AD14</f>
        <v>-342.28548578128641</v>
      </c>
      <c r="AE19" s="92">
        <f>maakunnittain!AE14</f>
        <v>2.4213974795930695</v>
      </c>
      <c r="AF19" s="93">
        <f>maakunnittain!AF14</f>
        <v>1.2345417566314663</v>
      </c>
      <c r="AG19" s="82">
        <f>maakunnittain!AG14</f>
        <v>1999.4535158187987</v>
      </c>
      <c r="AH19" s="83">
        <f>maakunnittain!AH14</f>
        <v>2549.9850122126932</v>
      </c>
      <c r="AI19" s="82">
        <f>maakunnittain!AI14</f>
        <v>81.644438593361102</v>
      </c>
      <c r="AJ19" s="83">
        <f>maakunnittain!AJ14</f>
        <v>64.835034615011153</v>
      </c>
      <c r="AK19" s="100">
        <f>maakunnittain!AK14</f>
        <v>2910.5094908463948</v>
      </c>
      <c r="AL19" s="76">
        <f>maakunnittain!AL14</f>
        <v>9478.0153673992372</v>
      </c>
      <c r="AM19" s="100">
        <f>maakunnittain!AM14</f>
        <v>4146.7006564964431</v>
      </c>
      <c r="AN19" s="76">
        <f>maakunnittain!AN14</f>
        <v>11149.788640354798</v>
      </c>
      <c r="AO19" s="100">
        <f>maakunnittain!AO14</f>
        <v>1826.1128498014755</v>
      </c>
      <c r="AP19" s="76">
        <f>maakunnittain!AP14</f>
        <v>532.83461221453945</v>
      </c>
      <c r="AQ19" s="118">
        <f>maakunnittain!AQ14</f>
        <v>70.189185626635933</v>
      </c>
      <c r="AR19" s="109">
        <f>maakunnittain!AR14</f>
        <v>48.967571141456098</v>
      </c>
      <c r="AS19" s="108">
        <f>maakunnittain!AS14</f>
        <v>55.709323601650823</v>
      </c>
      <c r="AT19" s="109">
        <f>maakunnittain!AT14</f>
        <v>96.197505087878099</v>
      </c>
      <c r="AU19" s="100">
        <f>maakunnittain!AU14</f>
        <v>5475.0673680766613</v>
      </c>
      <c r="AV19" s="76">
        <f>maakunnittain!AV14</f>
        <v>5641.2284328803898</v>
      </c>
      <c r="AW19" s="141"/>
      <c r="AX19" s="1">
        <v>1</v>
      </c>
      <c r="AY19" s="329" t="s">
        <v>368</v>
      </c>
      <c r="AZ19" s="330"/>
      <c r="BA19" s="244"/>
    </row>
    <row r="20" spans="1:53" ht="15" customHeight="1" x14ac:dyDescent="0.25">
      <c r="A20" s="144"/>
      <c r="B20" s="145"/>
      <c r="C20" s="159"/>
      <c r="D20" s="68"/>
      <c r="E20" s="59"/>
      <c r="F20" s="68"/>
      <c r="G20" s="59"/>
      <c r="H20" s="325"/>
      <c r="I20" s="326"/>
      <c r="J20" s="68"/>
      <c r="K20" s="59"/>
      <c r="L20" s="124"/>
      <c r="M20" s="68"/>
      <c r="N20" s="59"/>
      <c r="O20" s="68"/>
      <c r="P20" s="59"/>
      <c r="Q20" s="129"/>
      <c r="R20" s="59"/>
      <c r="S20" s="68"/>
      <c r="T20" s="59"/>
      <c r="U20" s="68"/>
      <c r="V20" s="59"/>
      <c r="W20" s="68"/>
      <c r="X20" s="59"/>
      <c r="Y20" s="88"/>
      <c r="Z20" s="89"/>
      <c r="AA20" s="88"/>
      <c r="AB20" s="89"/>
      <c r="AC20" s="88"/>
      <c r="AD20" s="89"/>
      <c r="AE20" s="88"/>
      <c r="AF20" s="89"/>
      <c r="AG20" s="88"/>
      <c r="AH20" s="89"/>
      <c r="AI20" s="88"/>
      <c r="AJ20" s="89"/>
      <c r="AK20" s="104"/>
      <c r="AL20" s="105"/>
      <c r="AM20" s="104"/>
      <c r="AN20" s="105"/>
      <c r="AO20" s="104"/>
      <c r="AP20" s="105"/>
      <c r="AQ20" s="121"/>
      <c r="AR20" s="117"/>
      <c r="AS20" s="113"/>
      <c r="AT20" s="117"/>
      <c r="AU20" s="104"/>
      <c r="AV20" s="105"/>
      <c r="AW20" s="143"/>
      <c r="AY20" s="268"/>
      <c r="AZ20" s="244"/>
      <c r="BA20" s="244"/>
    </row>
    <row r="21" spans="1:53" ht="15" customHeight="1" x14ac:dyDescent="0.2">
      <c r="A21" s="38" t="s">
        <v>83</v>
      </c>
      <c r="B21" s="146">
        <f>_xlfn.XLOOKUP($A$21,'Kunnat aakkosjärj.'!$B$19:$B$311,'Kunnat aakkosjärj.'!C$19:C$311)</f>
        <v>4763</v>
      </c>
      <c r="C21" s="160">
        <f>_xlfn.XLOOKUP($A$21,'Kunnat aakkosjärj.'!$B$19:$B$311,'Kunnat aakkosjärj.'!D$19:D$311)</f>
        <v>21.499999999999996</v>
      </c>
      <c r="D21" s="35">
        <f>_xlfn.XLOOKUP($A$21,'Kunnat aakkosjärj.'!$B$19:$B$311,'Kunnat aakkosjärj.'!E$19:E$311)</f>
        <v>1052.0228595423052</v>
      </c>
      <c r="E21" s="34">
        <f>_xlfn.XLOOKUP($A$21,'Kunnat aakkosjärj.'!$B$19:$B$311,'Kunnat aakkosjärj.'!F$19:F$311)</f>
        <v>4075.0003254251524</v>
      </c>
      <c r="F21" s="35">
        <f>_xlfn.XLOOKUP($A$21,'Kunnat aakkosjärj.'!$B$19:$B$311,'Kunnat aakkosjärj.'!G$19:G$311)</f>
        <v>7114.3770564770102</v>
      </c>
      <c r="G21" s="34">
        <f>_xlfn.XLOOKUP($A$21,'Kunnat aakkosjärj.'!$B$19:$B$311,'Kunnat aakkosjärj.'!H$19:H$311)</f>
        <v>9916.9701952550913</v>
      </c>
      <c r="H21" s="331">
        <f>_xlfn.XLOOKUP($A$21,'Kunnat aakkosjärj.'!$B$19:$B$311,'Kunnat aakkosjärj.'!I$19:I$311)</f>
        <v>14.787280055455193</v>
      </c>
      <c r="I21" s="332">
        <f>_xlfn.XLOOKUP($A$21,'Kunnat aakkosjärj.'!$B$19:$B$311,'Kunnat aakkosjärj.'!J$19:J$311)</f>
        <v>41.091182540559529</v>
      </c>
      <c r="J21" s="35">
        <f>_xlfn.XLOOKUP($A$21,'Kunnat aakkosjärj.'!$B$19:$B$311,'Kunnat aakkosjärj.'!K$19:K$311)</f>
        <v>-6062.3541969347052</v>
      </c>
      <c r="K21" s="34">
        <f>_xlfn.XLOOKUP($A$21,'Kunnat aakkosjärj.'!$B$19:$B$311,'Kunnat aakkosjärj.'!L$19:L$311)</f>
        <v>-5878.8642305269786</v>
      </c>
      <c r="L21" s="123">
        <f>_xlfn.XLOOKUP($A$21,'Kunnat aakkosjärj.'!$B$19:$B$311,'Kunnat aakkosjärj.'!M$19:M$311)</f>
        <v>4812.1745685492333</v>
      </c>
      <c r="M21" s="35">
        <f>_xlfn.XLOOKUP($A$21,'Kunnat aakkosjärj.'!$B$19:$B$311,'Kunnat aakkosjärj.'!N$19:N$311)</f>
        <v>1841.1385681293302</v>
      </c>
      <c r="N21" s="34">
        <f>_xlfn.XLOOKUP($A$21,'Kunnat aakkosjärj.'!$B$19:$B$311,'Kunnat aakkosjärj.'!O$19:O$311)</f>
        <v>1841.1385681293302</v>
      </c>
      <c r="O21" s="35">
        <f>_xlfn.XLOOKUP($A$21,'Kunnat aakkosjärj.'!$B$19:$B$311,'Kunnat aakkosjärj.'!P$19:P$311)</f>
        <v>6653.3131366785638</v>
      </c>
      <c r="P21" s="34">
        <f>_xlfn.XLOOKUP($A$21,'Kunnat aakkosjärj.'!$B$19:$B$311,'Kunnat aakkosjärj.'!Q$19:Q$311)</f>
        <v>6653.3131366785638</v>
      </c>
      <c r="Q21" s="130">
        <f>_xlfn.XLOOKUP($A$21,'Kunnat aakkosjärj.'!$B$19:$B$311,'Kunnat aakkosjärj.'!R$19:R$311)</f>
        <v>508.01529078311989</v>
      </c>
      <c r="R21" s="34">
        <f>_xlfn.XLOOKUP($A$21,'Kunnat aakkosjärj.'!$B$19:$B$311,'Kunnat aakkosjärj.'!S$19:S$311)</f>
        <v>676.70632164602137</v>
      </c>
      <c r="S21" s="35">
        <f>_xlfn.XLOOKUP($A$21,'Kunnat aakkosjärj.'!$B$19:$B$311,'Kunnat aakkosjärj.'!T$19:T$311)</f>
        <v>320.8439869829939</v>
      </c>
      <c r="T21" s="34">
        <f>_xlfn.XLOOKUP($A$21,'Kunnat aakkosjärj.'!$B$19:$B$311,'Kunnat aakkosjärj.'!U$19:U$311)</f>
        <v>452.41174889775357</v>
      </c>
      <c r="U21" s="35">
        <f>_xlfn.XLOOKUP($A$21,'Kunnat aakkosjärj.'!$B$19:$B$311,'Kunnat aakkosjärj.'!V$19:V$311)</f>
        <v>158.33717052333191</v>
      </c>
      <c r="V21" s="34">
        <f>_xlfn.XLOOKUP($A$21,'Kunnat aakkosjärj.'!$B$19:$B$311,'Kunnat aakkosjärj.'!W$19:W$311)</f>
        <v>149.57753048958929</v>
      </c>
      <c r="W21" s="35">
        <f>_xlfn.XLOOKUP($A$21,'Kunnat aakkosjärj.'!$B$19:$B$311,'Kunnat aakkosjärj.'!X$19:X$311)</f>
        <v>187.17130380012597</v>
      </c>
      <c r="X21" s="34">
        <f>_xlfn.XLOOKUP($A$21,'Kunnat aakkosjärj.'!$B$19:$B$311,'Kunnat aakkosjärj.'!Y$19:Y$311)</f>
        <v>224.29457274826791</v>
      </c>
      <c r="Y21" s="90">
        <f>_xlfn.XLOOKUP($A$21,'Kunnat aakkosjärj.'!$B$19:$B$311,'Kunnat aakkosjärj.'!Z$19:Z$311)</f>
        <v>177.12190426201974</v>
      </c>
      <c r="Z21" s="91">
        <f>_xlfn.XLOOKUP($A$21,'Kunnat aakkosjärj.'!$B$19:$B$311,'Kunnat aakkosjärj.'!AA$19:AA$311)</f>
        <v>398.29600461893762</v>
      </c>
      <c r="AA21" s="90">
        <f>_xlfn.XLOOKUP($A$21,'Kunnat aakkosjärj.'!$B$19:$B$311,'Kunnat aakkosjärj.'!AB$19:AB$311)</f>
        <v>286.81675081338523</v>
      </c>
      <c r="AB21" s="91">
        <f>_xlfn.XLOOKUP($A$21,'Kunnat aakkosjärj.'!$B$19:$B$311,'Kunnat aakkosjärj.'!AC$19:AC$311)</f>
        <v>169.90035395746631</v>
      </c>
      <c r="AC21" s="90">
        <f>_xlfn.XLOOKUP($A$21,'Kunnat aakkosjärj.'!$B$19:$B$311,'Kunnat aakkosjärj.'!AD$19:AD$311)</f>
        <v>334.43259710266636</v>
      </c>
      <c r="AD21" s="91">
        <f>_xlfn.XLOOKUP($A$21,'Kunnat aakkosjärj.'!$B$19:$B$311,'Kunnat aakkosjärj.'!AE$19:AE$311)</f>
        <v>281.55347889985302</v>
      </c>
      <c r="AE21" s="96">
        <f>_xlfn.XLOOKUP($A$21,'Kunnat aakkosjärj.'!$B$19:$B$311,'Kunnat aakkosjärj.'!AF$19:AF$311)</f>
        <v>0.93964091982370535</v>
      </c>
      <c r="AF21" s="97">
        <f>_xlfn.XLOOKUP($A$21,'Kunnat aakkosjärj.'!$B$19:$B$311,'Kunnat aakkosjärj.'!AG$19:AG$311)</f>
        <v>0.91810773799689771</v>
      </c>
      <c r="AG21" s="90">
        <f>_xlfn.XLOOKUP($A$21,'Kunnat aakkosjärj.'!$B$19:$B$311,'Kunnat aakkosjärj.'!AH$19:AH$311)</f>
        <v>1925.0902057526769</v>
      </c>
      <c r="AH21" s="91">
        <f>_xlfn.XLOOKUP($A$21,'Kunnat aakkosjärj.'!$B$19:$B$311,'Kunnat aakkosjärj.'!AI$19:AI$311)</f>
        <v>2173.3800083980686</v>
      </c>
      <c r="AI21" s="90">
        <f>_xlfn.XLOOKUP($A$21,'Kunnat aakkosjärj.'!$B$19:$B$311,'Kunnat aakkosjärj.'!AJ$19:AJ$311)</f>
        <v>89.614841884930797</v>
      </c>
      <c r="AJ21" s="91">
        <f>_xlfn.XLOOKUP($A$21,'Kunnat aakkosjärj.'!$B$19:$B$311,'Kunnat aakkosjärj.'!AK$19:AK$311)</f>
        <v>72.269288716612522</v>
      </c>
      <c r="AK21" s="106">
        <f>_xlfn.XLOOKUP($A$21,'Kunnat aakkosjärj.'!$B$19:$B$311,'Kunnat aakkosjärj.'!AL$19:AL$311)</f>
        <v>4345.8611148435857</v>
      </c>
      <c r="AL21" s="107">
        <f>_xlfn.XLOOKUP($A$21,'Kunnat aakkosjärj.'!$B$19:$B$311,'Kunnat aakkosjärj.'!AM$19:AM$311)</f>
        <v>5931.4442851144231</v>
      </c>
      <c r="AM21" s="106">
        <f>_xlfn.XLOOKUP($A$21,'Kunnat aakkosjärj.'!$B$19:$B$311,'Kunnat aakkosjärj.'!AN$19:AN$311)</f>
        <v>4441.3921016166278</v>
      </c>
      <c r="AN21" s="107">
        <f>_xlfn.XLOOKUP($A$21,'Kunnat aakkosjärj.'!$B$19:$B$311,'Kunnat aakkosjärj.'!AO$19:AO$311)</f>
        <v>6514.9034306109597</v>
      </c>
      <c r="AO21" s="106">
        <f>_xlfn.XLOOKUP($A$21,'Kunnat aakkosjärj.'!$B$19:$B$311,'Kunnat aakkosjärj.'!AP$19:AP$311)</f>
        <v>0</v>
      </c>
      <c r="AP21" s="107">
        <f>_xlfn.XLOOKUP($A$21,'Kunnat aakkosjärj.'!$B$19:$B$311,'Kunnat aakkosjärj.'!AQ$19:AQ$311)</f>
        <v>0</v>
      </c>
      <c r="AQ21" s="122">
        <f>_xlfn.XLOOKUP($A$21,'Kunnat aakkosjärj.'!$B$19:$B$311,'Kunnat aakkosjärj.'!AR$19:AR$311)</f>
        <v>39.342584654233043</v>
      </c>
      <c r="AR21" s="115">
        <f>_xlfn.XLOOKUP($A$21,'Kunnat aakkosjärj.'!$B$19:$B$311,'Kunnat aakkosjärj.'!AS$19:AS$311)</f>
        <v>34.353464081641036</v>
      </c>
      <c r="AS21" s="114">
        <f>_xlfn.XLOOKUP($A$21,'Kunnat aakkosjärj.'!$B$19:$B$311,'Kunnat aakkosjärj.'!AT$19:AT$311)</f>
        <v>68.090192935124563</v>
      </c>
      <c r="AT21" s="115">
        <f>_xlfn.XLOOKUP($A$21,'Kunnat aakkosjärj.'!$B$19:$B$311,'Kunnat aakkosjärj.'!AU$19:AU$311)</f>
        <v>68.782272534923862</v>
      </c>
      <c r="AU21" s="106">
        <f>_xlfn.XLOOKUP($A$21,'Kunnat aakkosjärj.'!$B$19:$B$311,'Kunnat aakkosjärj.'!AV$19:AV$311)</f>
        <v>1468.1771299601091</v>
      </c>
      <c r="AV21" s="107">
        <f>_xlfn.XLOOKUP($A$21,'Kunnat aakkosjärj.'!$B$19:$B$311,'Kunnat aakkosjärj.'!AW$19:AW$311)</f>
        <v>1540.8116712156207</v>
      </c>
      <c r="AW21" s="151"/>
      <c r="AX21" s="1">
        <v>18</v>
      </c>
      <c r="AY21" s="242" t="s">
        <v>369</v>
      </c>
      <c r="AZ21" s="333" t="s">
        <v>370</v>
      </c>
      <c r="BA21" s="334" t="s">
        <v>371</v>
      </c>
    </row>
    <row r="22" spans="1:53" ht="15" customHeight="1" x14ac:dyDescent="0.2">
      <c r="A22" s="38" t="s">
        <v>87</v>
      </c>
      <c r="B22" s="146">
        <f>_xlfn.XLOOKUP($A22,'Kunnat aakkosjärj.'!$B$19:$B$311,'Kunnat aakkosjärj.'!C$19:C$311)</f>
        <v>305274</v>
      </c>
      <c r="C22" s="160">
        <f>_xlfn.XLOOKUP($A22,'Kunnat aakkosjärj.'!$B$19:$B$311,'Kunnat aakkosjärj.'!D$19:D$311)</f>
        <v>18</v>
      </c>
      <c r="D22" s="35">
        <f>_xlfn.XLOOKUP($A22,'Kunnat aakkosjärj.'!$B$19:$B$311,'Kunnat aakkosjärj.'!E$19:E$311)</f>
        <v>1511.1568143372838</v>
      </c>
      <c r="E22" s="34">
        <f>_xlfn.XLOOKUP($A22,'Kunnat aakkosjärj.'!$B$19:$B$311,'Kunnat aakkosjärj.'!F$19:F$311)</f>
        <v>4265.4802483670401</v>
      </c>
      <c r="F22" s="35">
        <f>_xlfn.XLOOKUP($A22,'Kunnat aakkosjärj.'!$B$19:$B$311,'Kunnat aakkosjärj.'!G$19:G$311)</f>
        <v>6953.5770317157703</v>
      </c>
      <c r="G22" s="34">
        <f>_xlfn.XLOOKUP($A22,'Kunnat aakkosjärj.'!$B$19:$B$311,'Kunnat aakkosjärj.'!H$19:H$311)</f>
        <v>9469.0811009781373</v>
      </c>
      <c r="H22" s="331">
        <f>_xlfn.XLOOKUP($A22,'Kunnat aakkosjärj.'!$B$19:$B$311,'Kunnat aakkosjärj.'!I$19:I$311)</f>
        <v>21.732078431644432</v>
      </c>
      <c r="I22" s="332">
        <f>_xlfn.XLOOKUP($A22,'Kunnat aakkosjärj.'!$B$19:$B$311,'Kunnat aakkosjärj.'!J$19:J$311)</f>
        <v>45.046401048634223</v>
      </c>
      <c r="J22" s="35">
        <f>_xlfn.XLOOKUP($A22,'Kunnat aakkosjärj.'!$B$19:$B$311,'Kunnat aakkosjärj.'!K$19:K$311)</f>
        <v>-5413.4839197245747</v>
      </c>
      <c r="K22" s="34">
        <f>_xlfn.XLOOKUP($A22,'Kunnat aakkosjärj.'!$B$19:$B$311,'Kunnat aakkosjärj.'!L$19:L$311)</f>
        <v>-5220.6174833428322</v>
      </c>
      <c r="L22" s="123">
        <f>_xlfn.XLOOKUP($A22,'Kunnat aakkosjärj.'!$B$19:$B$311,'Kunnat aakkosjärj.'!M$19:M$311)</f>
        <v>6060.6063647739411</v>
      </c>
      <c r="M22" s="35">
        <f>_xlfn.XLOOKUP($A22,'Kunnat aakkosjärj.'!$B$19:$B$311,'Kunnat aakkosjärj.'!N$19:N$311)</f>
        <v>542.45683877434703</v>
      </c>
      <c r="N22" s="34">
        <f>_xlfn.XLOOKUP($A22,'Kunnat aakkosjärj.'!$B$19:$B$311,'Kunnat aakkosjärj.'!O$19:O$311)</f>
        <v>765.98538132955969</v>
      </c>
      <c r="O22" s="35">
        <f>_xlfn.XLOOKUP($A22,'Kunnat aakkosjärj.'!$B$19:$B$311,'Kunnat aakkosjärj.'!P$19:P$311)</f>
        <v>6603.0632035482877</v>
      </c>
      <c r="P22" s="34">
        <f>_xlfn.XLOOKUP($A22,'Kunnat aakkosjärj.'!$B$19:$B$311,'Kunnat aakkosjärj.'!Q$19:Q$311)</f>
        <v>6826.5917461035006</v>
      </c>
      <c r="Q22" s="130">
        <f>_xlfn.XLOOKUP($A22,'Kunnat aakkosjärj.'!$B$19:$B$311,'Kunnat aakkosjärj.'!R$19:R$311)</f>
        <v>1136.813007200089</v>
      </c>
      <c r="R22" s="34">
        <f>_xlfn.XLOOKUP($A22,'Kunnat aakkosjärj.'!$B$19:$B$311,'Kunnat aakkosjärj.'!S$19:S$311)</f>
        <v>1433.7806099766112</v>
      </c>
      <c r="S22" s="35">
        <f>_xlfn.XLOOKUP($A22,'Kunnat aakkosjärj.'!$B$19:$B$311,'Kunnat aakkosjärj.'!T$19:T$311)</f>
        <v>652.95095193170732</v>
      </c>
      <c r="T22" s="34">
        <f>_xlfn.XLOOKUP($A22,'Kunnat aakkosjärj.'!$B$19:$B$311,'Kunnat aakkosjärj.'!U$19:U$311)</f>
        <v>1141.6018989497959</v>
      </c>
      <c r="U22" s="35">
        <f>_xlfn.XLOOKUP($A22,'Kunnat aakkosjärj.'!$B$19:$B$311,'Kunnat aakkosjärj.'!V$19:V$311)</f>
        <v>174.10389003461003</v>
      </c>
      <c r="V22" s="34">
        <f>_xlfn.XLOOKUP($A22,'Kunnat aakkosjärj.'!$B$19:$B$311,'Kunnat aakkosjärj.'!W$19:W$311)</f>
        <v>125.5937478113519</v>
      </c>
      <c r="W22" s="35">
        <f>_xlfn.XLOOKUP($A22,'Kunnat aakkosjärj.'!$B$19:$B$311,'Kunnat aakkosjärj.'!X$19:X$311)</f>
        <v>801.95312751822951</v>
      </c>
      <c r="X22" s="34">
        <f>_xlfn.XLOOKUP($A22,'Kunnat aakkosjärj.'!$B$19:$B$311,'Kunnat aakkosjärj.'!Y$19:Y$311)</f>
        <v>740.07882685718403</v>
      </c>
      <c r="Y22" s="90">
        <f>_xlfn.XLOOKUP($A22,'Kunnat aakkosjärj.'!$B$19:$B$311,'Kunnat aakkosjärj.'!Z$19:Z$311)</f>
        <v>801.59432653943668</v>
      </c>
      <c r="Z22" s="91">
        <f>_xlfn.XLOOKUP($A22,'Kunnat aakkosjärj.'!$B$19:$B$311,'Kunnat aakkosjärj.'!AA$19:AA$311)</f>
        <v>1709.6065499518468</v>
      </c>
      <c r="AA22" s="90">
        <f>_xlfn.XLOOKUP($A22,'Kunnat aakkosjärj.'!$B$19:$B$311,'Kunnat aakkosjärj.'!AB$19:AB$311)</f>
        <v>141.81899366825922</v>
      </c>
      <c r="AB22" s="91">
        <f>_xlfn.XLOOKUP($A22,'Kunnat aakkosjärj.'!$B$19:$B$311,'Kunnat aakkosjärj.'!AC$19:AC$311)</f>
        <v>83.866115862564712</v>
      </c>
      <c r="AC22" s="90">
        <f>_xlfn.XLOOKUP($A22,'Kunnat aakkosjärj.'!$B$19:$B$311,'Kunnat aakkosjärj.'!AD$19:AD$311)</f>
        <v>783.86909890786637</v>
      </c>
      <c r="AD22" s="91">
        <f>_xlfn.XLOOKUP($A22,'Kunnat aakkosjärj.'!$B$19:$B$311,'Kunnat aakkosjärj.'!AE$19:AE$311)</f>
        <v>187.7034691785085</v>
      </c>
      <c r="AE22" s="96">
        <f>_xlfn.XLOOKUP($A22,'Kunnat aakkosjärj.'!$B$19:$B$311,'Kunnat aakkosjärj.'!AF$19:AF$311)</f>
        <v>2.1023780309243394</v>
      </c>
      <c r="AF22" s="97">
        <f>_xlfn.XLOOKUP($A22,'Kunnat aakkosjärj.'!$B$19:$B$311,'Kunnat aakkosjärj.'!AG$19:AG$311)</f>
        <v>0.81154301233110804</v>
      </c>
      <c r="AG22" s="90">
        <f>_xlfn.XLOOKUP($A22,'Kunnat aakkosjärj.'!$B$19:$B$311,'Kunnat aakkosjärj.'!AH$19:AH$311)</f>
        <v>5077.8894730307857</v>
      </c>
      <c r="AH22" s="91">
        <f>_xlfn.XLOOKUP($A22,'Kunnat aakkosjärj.'!$B$19:$B$311,'Kunnat aakkosjärj.'!AI$19:AI$311)</f>
        <v>5438.627450028499</v>
      </c>
      <c r="AI22" s="90">
        <f>_xlfn.XLOOKUP($A22,'Kunnat aakkosjärj.'!$B$19:$B$311,'Kunnat aakkosjärj.'!AJ$19:AJ$311)</f>
        <v>216.65269759655521</v>
      </c>
      <c r="AJ22" s="91">
        <f>_xlfn.XLOOKUP($A22,'Kunnat aakkosjärj.'!$B$19:$B$311,'Kunnat aakkosjärj.'!AK$19:AK$311)</f>
        <v>159.28799130314559</v>
      </c>
      <c r="AK22" s="106">
        <f>_xlfn.XLOOKUP($A22,'Kunnat aakkosjärj.'!$B$19:$B$311,'Kunnat aakkosjärj.'!AL$19:AL$311)</f>
        <v>4214.007700917864</v>
      </c>
      <c r="AL22" s="107">
        <f>_xlfn.XLOOKUP($A22,'Kunnat aakkosjärj.'!$B$19:$B$311,'Kunnat aakkosjärj.'!AM$19:AM$311)</f>
        <v>14401.491562170377</v>
      </c>
      <c r="AM22" s="106">
        <f>_xlfn.XLOOKUP($A22,'Kunnat aakkosjärj.'!$B$19:$B$311,'Kunnat aakkosjärj.'!AN$19:AN$311)</f>
        <v>6391.642325910494</v>
      </c>
      <c r="AN22" s="107">
        <f>_xlfn.XLOOKUP($A22,'Kunnat aakkosjärj.'!$B$19:$B$311,'Kunnat aakkosjärj.'!AO$19:AO$311)</f>
        <v>17562.512930383851</v>
      </c>
      <c r="AO22" s="106">
        <f>_xlfn.XLOOKUP($A22,'Kunnat aakkosjärj.'!$B$19:$B$311,'Kunnat aakkosjärj.'!AP$19:AP$311)</f>
        <v>1378.0349315696717</v>
      </c>
      <c r="AP22" s="107">
        <f>_xlfn.XLOOKUP($A22,'Kunnat aakkosjärj.'!$B$19:$B$311,'Kunnat aakkosjärj.'!AQ$19:AQ$311)</f>
        <v>645.78826012041634</v>
      </c>
      <c r="AQ22" s="122">
        <f>_xlfn.XLOOKUP($A22,'Kunnat aakkosjärj.'!$B$19:$B$311,'Kunnat aakkosjärj.'!AR$19:AR$311)</f>
        <v>67.203071907084848</v>
      </c>
      <c r="AR22" s="115">
        <f>_xlfn.XLOOKUP($A22,'Kunnat aakkosjärj.'!$B$19:$B$311,'Kunnat aakkosjärj.'!AS$19:AS$311)</f>
        <v>38.492507639879484</v>
      </c>
      <c r="AS22" s="114">
        <f>_xlfn.XLOOKUP($A22,'Kunnat aakkosjärj.'!$B$19:$B$311,'Kunnat aakkosjärj.'!AT$19:AT$311)</f>
        <v>64.495114914750758</v>
      </c>
      <c r="AT22" s="115">
        <f>_xlfn.XLOOKUP($A22,'Kunnat aakkosjärj.'!$B$19:$B$311,'Kunnat aakkosjärj.'!AU$19:AU$311)</f>
        <v>145.48999092857053</v>
      </c>
      <c r="AU22" s="106">
        <f>_xlfn.XLOOKUP($A22,'Kunnat aakkosjärj.'!$B$19:$B$311,'Kunnat aakkosjärj.'!AV$19:AV$311)</f>
        <v>3400.4611958764908</v>
      </c>
      <c r="AV22" s="107">
        <f>_xlfn.XLOOKUP($A22,'Kunnat aakkosjärj.'!$B$19:$B$311,'Kunnat aakkosjärj.'!AW$19:AW$311)</f>
        <v>3281.3593256877425</v>
      </c>
      <c r="AW22" s="151"/>
      <c r="AX22" s="1">
        <v>49</v>
      </c>
      <c r="AY22" s="335" t="s">
        <v>372</v>
      </c>
      <c r="AZ22" s="333" t="s">
        <v>370</v>
      </c>
      <c r="BA22" s="336" t="s">
        <v>373</v>
      </c>
    </row>
    <row r="23" spans="1:53" ht="15" customHeight="1" x14ac:dyDescent="0.2">
      <c r="A23" s="38" t="s">
        <v>97</v>
      </c>
      <c r="B23" s="146">
        <f>_xlfn.XLOOKUP($A23,'Kunnat aakkosjärj.'!$B$19:$B$311,'Kunnat aakkosjärj.'!C$19:C$311)</f>
        <v>7832</v>
      </c>
      <c r="C23" s="160">
        <f>_xlfn.XLOOKUP($A23,'Kunnat aakkosjärj.'!$B$19:$B$311,'Kunnat aakkosjärj.'!D$19:D$311)</f>
        <v>21.75</v>
      </c>
      <c r="D23" s="35">
        <f>_xlfn.XLOOKUP($A23,'Kunnat aakkosjärj.'!$B$19:$B$311,'Kunnat aakkosjärj.'!E$19:E$311)</f>
        <v>2284.3757890704801</v>
      </c>
      <c r="E23" s="34">
        <f>_xlfn.XLOOKUP($A23,'Kunnat aakkosjärj.'!$B$19:$B$311,'Kunnat aakkosjärj.'!F$19:F$311)</f>
        <v>7685.5103409090916</v>
      </c>
      <c r="F23" s="35">
        <f>_xlfn.XLOOKUP($A23,'Kunnat aakkosjärj.'!$B$19:$B$311,'Kunnat aakkosjärj.'!G$19:G$311)</f>
        <v>9437.4329749744647</v>
      </c>
      <c r="G23" s="34">
        <f>_xlfn.XLOOKUP($A23,'Kunnat aakkosjärj.'!$B$19:$B$311,'Kunnat aakkosjärj.'!H$19:H$311)</f>
        <v>13605.117786006129</v>
      </c>
      <c r="H23" s="331">
        <f>_xlfn.XLOOKUP($A23,'Kunnat aakkosjärj.'!$B$19:$B$311,'Kunnat aakkosjärj.'!I$19:I$311)</f>
        <v>24.205478281308388</v>
      </c>
      <c r="I23" s="332">
        <f>_xlfn.XLOOKUP($A23,'Kunnat aakkosjärj.'!$B$19:$B$311,'Kunnat aakkosjärj.'!J$19:J$311)</f>
        <v>56.489847877790581</v>
      </c>
      <c r="J23" s="35">
        <f>_xlfn.XLOOKUP($A23,'Kunnat aakkosjärj.'!$B$19:$B$311,'Kunnat aakkosjärj.'!K$19:K$311)</f>
        <v>-7118.000748212462</v>
      </c>
      <c r="K23" s="34">
        <f>_xlfn.XLOOKUP($A23,'Kunnat aakkosjärj.'!$B$19:$B$311,'Kunnat aakkosjärj.'!L$19:L$311)</f>
        <v>-5923.6097063329926</v>
      </c>
      <c r="L23" s="123">
        <f>_xlfn.XLOOKUP($A23,'Kunnat aakkosjärj.'!$B$19:$B$311,'Kunnat aakkosjärj.'!M$19:M$311)</f>
        <v>5582.291258937692</v>
      </c>
      <c r="M23" s="35">
        <f>_xlfn.XLOOKUP($A23,'Kunnat aakkosjärj.'!$B$19:$B$311,'Kunnat aakkosjärj.'!N$19:N$311)</f>
        <v>1986.3904494382023</v>
      </c>
      <c r="N23" s="34">
        <f>_xlfn.XLOOKUP($A23,'Kunnat aakkosjärj.'!$B$19:$B$311,'Kunnat aakkosjärj.'!O$19:O$311)</f>
        <v>1986.3904494382023</v>
      </c>
      <c r="O23" s="35">
        <f>_xlfn.XLOOKUP($A23,'Kunnat aakkosjärj.'!$B$19:$B$311,'Kunnat aakkosjärj.'!P$19:P$311)</f>
        <v>7568.6817083758942</v>
      </c>
      <c r="P23" s="34">
        <f>_xlfn.XLOOKUP($A23,'Kunnat aakkosjärj.'!$B$19:$B$311,'Kunnat aakkosjärj.'!Q$19:Q$311)</f>
        <v>7546.9418437180802</v>
      </c>
      <c r="Q23" s="130">
        <f>_xlfn.XLOOKUP($A23,'Kunnat aakkosjärj.'!$B$19:$B$311,'Kunnat aakkosjärj.'!R$19:R$311)</f>
        <v>705.96476251276806</v>
      </c>
      <c r="R23" s="34">
        <f>_xlfn.XLOOKUP($A23,'Kunnat aakkosjärj.'!$B$19:$B$311,'Kunnat aakkosjärj.'!S$19:S$311)</f>
        <v>1570.2455783963226</v>
      </c>
      <c r="S23" s="35">
        <f>_xlfn.XLOOKUP($A23,'Kunnat aakkosjärj.'!$B$19:$B$311,'Kunnat aakkosjärj.'!T$19:T$311)</f>
        <v>429.85542773237995</v>
      </c>
      <c r="T23" s="34">
        <f>_xlfn.XLOOKUP($A23,'Kunnat aakkosjärj.'!$B$19:$B$311,'Kunnat aakkosjärj.'!U$19:U$311)</f>
        <v>857.04920071501533</v>
      </c>
      <c r="U23" s="35">
        <f>_xlfn.XLOOKUP($A23,'Kunnat aakkosjärj.'!$B$19:$B$311,'Kunnat aakkosjärj.'!V$19:V$311)</f>
        <v>164.23306929889196</v>
      </c>
      <c r="V23" s="34">
        <f>_xlfn.XLOOKUP($A23,'Kunnat aakkosjärj.'!$B$19:$B$311,'Kunnat aakkosjärj.'!W$19:W$311)</f>
        <v>183.21533665585417</v>
      </c>
      <c r="W23" s="35">
        <f>_xlfn.XLOOKUP($A23,'Kunnat aakkosjärj.'!$B$19:$B$311,'Kunnat aakkosjärj.'!X$19:X$311)</f>
        <v>276.10933478038817</v>
      </c>
      <c r="X23" s="34">
        <f>_xlfn.XLOOKUP($A23,'Kunnat aakkosjärj.'!$B$19:$B$311,'Kunnat aakkosjärj.'!Y$19:Y$311)</f>
        <v>713.19637768130747</v>
      </c>
      <c r="Y23" s="90">
        <f>_xlfn.XLOOKUP($A23,'Kunnat aakkosjärj.'!$B$19:$B$311,'Kunnat aakkosjärj.'!Z$19:Z$311)</f>
        <v>443.05370914198159</v>
      </c>
      <c r="Z23" s="91">
        <f>_xlfn.XLOOKUP($A23,'Kunnat aakkosjärj.'!$B$19:$B$311,'Kunnat aakkosjärj.'!AA$19:AA$311)</f>
        <v>953.99582482124629</v>
      </c>
      <c r="AA23" s="90">
        <f>_xlfn.XLOOKUP($A23,'Kunnat aakkosjärj.'!$B$19:$B$311,'Kunnat aakkosjärj.'!AB$19:AB$311)</f>
        <v>159.34067313869019</v>
      </c>
      <c r="AB23" s="91">
        <f>_xlfn.XLOOKUP($A23,'Kunnat aakkosjärj.'!$B$19:$B$311,'Kunnat aakkosjärj.'!AC$19:AC$311)</f>
        <v>164.59669293526997</v>
      </c>
      <c r="AC23" s="90">
        <f>_xlfn.XLOOKUP($A23,'Kunnat aakkosjärj.'!$B$19:$B$311,'Kunnat aakkosjärj.'!AD$19:AD$311)</f>
        <v>378.85707737487229</v>
      </c>
      <c r="AD23" s="91">
        <f>_xlfn.XLOOKUP($A23,'Kunnat aakkosjärj.'!$B$19:$B$311,'Kunnat aakkosjärj.'!AE$19:AE$311)</f>
        <v>700.05775280898877</v>
      </c>
      <c r="AE23" s="96">
        <f>_xlfn.XLOOKUP($A23,'Kunnat aakkosjärj.'!$B$19:$B$311,'Kunnat aakkosjärj.'!AF$19:AF$311)</f>
        <v>0.91549602694497667</v>
      </c>
      <c r="AF23" s="97">
        <f>_xlfn.XLOOKUP($A23,'Kunnat aakkosjärj.'!$B$19:$B$311,'Kunnat aakkosjärj.'!AG$19:AG$311)</f>
        <v>1.5364813195480285</v>
      </c>
      <c r="AG23" s="90">
        <f>_xlfn.XLOOKUP($A23,'Kunnat aakkosjärj.'!$B$19:$B$311,'Kunnat aakkosjärj.'!AH$19:AH$311)</f>
        <v>75.380224719101122</v>
      </c>
      <c r="AH23" s="91">
        <f>_xlfn.XLOOKUP($A23,'Kunnat aakkosjärj.'!$B$19:$B$311,'Kunnat aakkosjärj.'!AI$19:AI$311)</f>
        <v>1489.2951366189989</v>
      </c>
      <c r="AI23" s="90">
        <f>_xlfn.XLOOKUP($A23,'Kunnat aakkosjärj.'!$B$19:$B$311,'Kunnat aakkosjärj.'!AJ$19:AJ$311)</f>
        <v>2.5819246991162248</v>
      </c>
      <c r="AJ23" s="91">
        <f>_xlfn.XLOOKUP($A23,'Kunnat aakkosjärj.'!$B$19:$B$311,'Kunnat aakkosjärj.'!AK$19:AK$311)</f>
        <v>35.04018442492761</v>
      </c>
      <c r="AK23" s="106">
        <f>_xlfn.XLOOKUP($A23,'Kunnat aakkosjärj.'!$B$19:$B$311,'Kunnat aakkosjärj.'!AL$19:AL$311)</f>
        <v>6209.9941266598571</v>
      </c>
      <c r="AL23" s="107">
        <f>_xlfn.XLOOKUP($A23,'Kunnat aakkosjärj.'!$B$19:$B$311,'Kunnat aakkosjärj.'!AM$19:AM$311)</f>
        <v>7984.3573020939739</v>
      </c>
      <c r="AM23" s="106">
        <f>_xlfn.XLOOKUP($A23,'Kunnat aakkosjärj.'!$B$19:$B$311,'Kunnat aakkosjärj.'!AN$19:AN$311)</f>
        <v>6523.7746424923389</v>
      </c>
      <c r="AN23" s="107">
        <f>_xlfn.XLOOKUP($A23,'Kunnat aakkosjärj.'!$B$19:$B$311,'Kunnat aakkosjärj.'!AO$19:AO$311)</f>
        <v>8916.4655758426961</v>
      </c>
      <c r="AO23" s="106">
        <f>_xlfn.XLOOKUP($A23,'Kunnat aakkosjärj.'!$B$19:$B$311,'Kunnat aakkosjärj.'!AP$19:AP$311)</f>
        <v>3951.9495901430032</v>
      </c>
      <c r="AP23" s="107">
        <f>_xlfn.XLOOKUP($A23,'Kunnat aakkosjärj.'!$B$19:$B$311,'Kunnat aakkosjärj.'!AQ$19:AQ$311)</f>
        <v>39.378669560776302</v>
      </c>
      <c r="AQ23" s="122">
        <f>_xlfn.XLOOKUP($A23,'Kunnat aakkosjärj.'!$B$19:$B$311,'Kunnat aakkosjärj.'!AR$19:AR$311)</f>
        <v>48.155002025769313</v>
      </c>
      <c r="AR23" s="115">
        <f>_xlfn.XLOOKUP($A23,'Kunnat aakkosjärj.'!$B$19:$B$311,'Kunnat aakkosjärj.'!AS$19:AS$311)</f>
        <v>47.054110363936651</v>
      </c>
      <c r="AS23" s="114">
        <f>_xlfn.XLOOKUP($A23,'Kunnat aakkosjärj.'!$B$19:$B$311,'Kunnat aakkosjärj.'!AT$19:AT$311)</f>
        <v>77.799817469848108</v>
      </c>
      <c r="AT23" s="115">
        <f>_xlfn.XLOOKUP($A23,'Kunnat aakkosjärj.'!$B$19:$B$311,'Kunnat aakkosjärj.'!AU$19:AU$311)</f>
        <v>67.759755827162465</v>
      </c>
      <c r="AU23" s="106">
        <f>_xlfn.XLOOKUP($A23,'Kunnat aakkosjärj.'!$B$19:$B$311,'Kunnat aakkosjärj.'!AV$19:AV$311)</f>
        <v>1950.5874336057198</v>
      </c>
      <c r="AV23" s="107">
        <f>_xlfn.XLOOKUP($A23,'Kunnat aakkosjärj.'!$B$19:$B$311,'Kunnat aakkosjärj.'!AW$19:AW$311)</f>
        <v>4213.604133043923</v>
      </c>
      <c r="AW23" s="151"/>
      <c r="AX23" s="1">
        <v>78</v>
      </c>
      <c r="AY23" s="335" t="s">
        <v>374</v>
      </c>
      <c r="AZ23" s="333" t="s">
        <v>370</v>
      </c>
      <c r="BA23" s="334" t="s">
        <v>375</v>
      </c>
    </row>
    <row r="24" spans="1:53" ht="15" customHeight="1" x14ac:dyDescent="0.2">
      <c r="A24" s="38" t="s">
        <v>103</v>
      </c>
      <c r="B24" s="146">
        <f>_xlfn.XLOOKUP($A24,'Kunnat aakkosjärj.'!$B$19:$B$311,'Kunnat aakkosjärj.'!C$19:C$311)</f>
        <v>664028</v>
      </c>
      <c r="C24" s="160">
        <f>_xlfn.XLOOKUP($A24,'Kunnat aakkosjärj.'!$B$19:$B$311,'Kunnat aakkosjärj.'!D$19:D$311)</f>
        <v>18</v>
      </c>
      <c r="D24" s="35">
        <f>_xlfn.XLOOKUP($A24,'Kunnat aakkosjärj.'!$B$19:$B$311,'Kunnat aakkosjärj.'!E$19:E$311)</f>
        <v>1753.9560857373485</v>
      </c>
      <c r="E24" s="34">
        <f>_xlfn.XLOOKUP($A24,'Kunnat aakkosjärj.'!$B$19:$B$311,'Kunnat aakkosjärj.'!F$19:F$311)</f>
        <v>7299.1606266452618</v>
      </c>
      <c r="F24" s="35">
        <f>_xlfn.XLOOKUP($A24,'Kunnat aakkosjärj.'!$B$19:$B$311,'Kunnat aakkosjärj.'!G$19:G$311)</f>
        <v>7719.6419616190879</v>
      </c>
      <c r="G24" s="34">
        <f>_xlfn.XLOOKUP($A24,'Kunnat aakkosjärj.'!$B$19:$B$311,'Kunnat aakkosjärj.'!H$19:H$311)</f>
        <v>11919.971715620426</v>
      </c>
      <c r="H24" s="331">
        <f>_xlfn.XLOOKUP($A24,'Kunnat aakkosjärj.'!$B$19:$B$311,'Kunnat aakkosjärj.'!I$19:I$311)</f>
        <v>22.720692157197931</v>
      </c>
      <c r="I24" s="332">
        <f>_xlfn.XLOOKUP($A24,'Kunnat aakkosjärj.'!$B$19:$B$311,'Kunnat aakkosjärj.'!J$19:J$311)</f>
        <v>61.23471431631117</v>
      </c>
      <c r="J24" s="35">
        <f>_xlfn.XLOOKUP($A24,'Kunnat aakkosjärj.'!$B$19:$B$311,'Kunnat aakkosjärj.'!K$19:K$311)</f>
        <v>-5785.5755853217033</v>
      </c>
      <c r="K24" s="34">
        <f>_xlfn.XLOOKUP($A24,'Kunnat aakkosjärj.'!$B$19:$B$311,'Kunnat aakkosjärj.'!L$19:L$311)</f>
        <v>-4640.8362456553041</v>
      </c>
      <c r="L24" s="123">
        <f>_xlfn.XLOOKUP($A24,'Kunnat aakkosjärj.'!$B$19:$B$311,'Kunnat aakkosjärj.'!M$19:M$311)</f>
        <v>6174.162611185071</v>
      </c>
      <c r="M24" s="35">
        <f>_xlfn.XLOOKUP($A24,'Kunnat aakkosjärj.'!$B$19:$B$311,'Kunnat aakkosjärj.'!N$19:N$311)</f>
        <v>568.7150270771715</v>
      </c>
      <c r="N24" s="34">
        <f>_xlfn.XLOOKUP($A24,'Kunnat aakkosjärj.'!$B$19:$B$311,'Kunnat aakkosjärj.'!O$19:O$311)</f>
        <v>569.85676808809262</v>
      </c>
      <c r="O24" s="35">
        <f>_xlfn.XLOOKUP($A24,'Kunnat aakkosjärj.'!$B$19:$B$311,'Kunnat aakkosjärj.'!P$19:P$311)</f>
        <v>6742.8776382622418</v>
      </c>
      <c r="P24" s="34">
        <f>_xlfn.XLOOKUP($A24,'Kunnat aakkosjärj.'!$B$19:$B$311,'Kunnat aakkosjärj.'!Q$19:Q$311)</f>
        <v>6731.6119648117256</v>
      </c>
      <c r="Q24" s="130">
        <f>_xlfn.XLOOKUP($A24,'Kunnat aakkosjärj.'!$B$19:$B$311,'Kunnat aakkosjärj.'!R$19:R$311)</f>
        <v>1103.5910384050069</v>
      </c>
      <c r="R24" s="34">
        <f>_xlfn.XLOOKUP($A24,'Kunnat aakkosjärj.'!$B$19:$B$311,'Kunnat aakkosjärj.'!S$19:S$311)</f>
        <v>2048.5042560102884</v>
      </c>
      <c r="S24" s="35">
        <f>_xlfn.XLOOKUP($A24,'Kunnat aakkosjärj.'!$B$19:$B$311,'Kunnat aakkosjärj.'!T$19:T$311)</f>
        <v>582.749046124561</v>
      </c>
      <c r="T24" s="34">
        <f>_xlfn.XLOOKUP($A24,'Kunnat aakkosjärj.'!$B$19:$B$311,'Kunnat aakkosjärj.'!U$19:U$311)</f>
        <v>1372.4032397429025</v>
      </c>
      <c r="U24" s="35">
        <f>_xlfn.XLOOKUP($A24,'Kunnat aakkosjärj.'!$B$19:$B$311,'Kunnat aakkosjärj.'!V$19:V$311)</f>
        <v>189.37672154835536</v>
      </c>
      <c r="V24" s="34">
        <f>_xlfn.XLOOKUP($A24,'Kunnat aakkosjärj.'!$B$19:$B$311,'Kunnat aakkosjärj.'!W$19:W$311)</f>
        <v>149.26402071114629</v>
      </c>
      <c r="W24" s="35">
        <f>_xlfn.XLOOKUP($A24,'Kunnat aakkosjärj.'!$B$19:$B$311,'Kunnat aakkosjärj.'!X$19:X$311)</f>
        <v>522.4958615299355</v>
      </c>
      <c r="X24" s="34">
        <f>_xlfn.XLOOKUP($A24,'Kunnat aakkosjärj.'!$B$19:$B$311,'Kunnat aakkosjärj.'!Y$19:Y$311)</f>
        <v>679.32230811050135</v>
      </c>
      <c r="Y24" s="90">
        <f>_xlfn.XLOOKUP($A24,'Kunnat aakkosjärj.'!$B$19:$B$311,'Kunnat aakkosjärj.'!Z$19:Z$311)</f>
        <v>1542.1762987554741</v>
      </c>
      <c r="Z24" s="91">
        <f>_xlfn.XLOOKUP($A24,'Kunnat aakkosjärj.'!$B$19:$B$311,'Kunnat aakkosjärj.'!AA$19:AA$311)</f>
        <v>3980.2437801418014</v>
      </c>
      <c r="AA24" s="90">
        <f>_xlfn.XLOOKUP($A24,'Kunnat aakkosjärj.'!$B$19:$B$311,'Kunnat aakkosjärj.'!AB$19:AB$311)</f>
        <v>71.560627620564361</v>
      </c>
      <c r="AB24" s="91">
        <f>_xlfn.XLOOKUP($A24,'Kunnat aakkosjärj.'!$B$19:$B$311,'Kunnat aakkosjärj.'!AC$19:AC$311)</f>
        <v>51.466803772941461</v>
      </c>
      <c r="AC24" s="90">
        <f>_xlfn.XLOOKUP($A24,'Kunnat aakkosjärj.'!$B$19:$B$311,'Kunnat aakkosjärj.'!AD$19:AD$311)</f>
        <v>729.91054070009091</v>
      </c>
      <c r="AD24" s="91">
        <f>_xlfn.XLOOKUP($A24,'Kunnat aakkosjärj.'!$B$19:$B$311,'Kunnat aakkosjärj.'!AE$19:AE$311)</f>
        <v>-1010.7085717017958</v>
      </c>
      <c r="AE24" s="96">
        <f>_xlfn.XLOOKUP($A24,'Kunnat aakkosjärj.'!$B$19:$B$311,'Kunnat aakkosjärj.'!AF$19:AF$311)</f>
        <v>5.5734855251387669</v>
      </c>
      <c r="AF24" s="97">
        <f>_xlfn.XLOOKUP($A24,'Kunnat aakkosjärj.'!$B$19:$B$311,'Kunnat aakkosjärj.'!AG$19:AG$311)</f>
        <v>1.6246413613734201</v>
      </c>
      <c r="AG24" s="90">
        <f>_xlfn.XLOOKUP($A24,'Kunnat aakkosjärj.'!$B$19:$B$311,'Kunnat aakkosjärj.'!AH$19:AH$311)</f>
        <v>2116.7400279656881</v>
      </c>
      <c r="AH24" s="91">
        <f>_xlfn.XLOOKUP($A24,'Kunnat aakkosjärj.'!$B$19:$B$311,'Kunnat aakkosjärj.'!AI$19:AI$311)</f>
        <v>2722.1032702687235</v>
      </c>
      <c r="AI24" s="90">
        <f>_xlfn.XLOOKUP($A24,'Kunnat aakkosjärj.'!$B$19:$B$311,'Kunnat aakkosjärj.'!AJ$19:AJ$311)</f>
        <v>76.870037806323793</v>
      </c>
      <c r="AJ24" s="91">
        <f>_xlfn.XLOOKUP($A24,'Kunnat aakkosjärj.'!$B$19:$B$311,'Kunnat aakkosjärj.'!AK$19:AK$311)</f>
        <v>59.722757348884542</v>
      </c>
      <c r="AK24" s="106">
        <f>_xlfn.XLOOKUP($A24,'Kunnat aakkosjärj.'!$B$19:$B$311,'Kunnat aakkosjärj.'!AL$19:AL$311)</f>
        <v>1432.4412056118115</v>
      </c>
      <c r="AL24" s="107">
        <f>_xlfn.XLOOKUP($A24,'Kunnat aakkosjärj.'!$B$19:$B$311,'Kunnat aakkosjärj.'!AM$19:AM$311)</f>
        <v>9813.4637512875961</v>
      </c>
      <c r="AM24" s="106">
        <f>_xlfn.XLOOKUP($A24,'Kunnat aakkosjärj.'!$B$19:$B$311,'Kunnat aakkosjärj.'!AN$19:AN$311)</f>
        <v>2351.1541678814747</v>
      </c>
      <c r="AN24" s="107">
        <f>_xlfn.XLOOKUP($A24,'Kunnat aakkosjärj.'!$B$19:$B$311,'Kunnat aakkosjärj.'!AO$19:AO$311)</f>
        <v>11379.919500638527</v>
      </c>
      <c r="AO24" s="106">
        <f>_xlfn.XLOOKUP($A24,'Kunnat aakkosjärj.'!$B$19:$B$311,'Kunnat aakkosjärj.'!AP$19:AP$311)</f>
        <v>3490.6502894004466</v>
      </c>
      <c r="AP24" s="107">
        <f>_xlfn.XLOOKUP($A24,'Kunnat aakkosjärj.'!$B$19:$B$311,'Kunnat aakkosjärj.'!AQ$19:AQ$311)</f>
        <v>789.90328263266008</v>
      </c>
      <c r="AQ24" s="122">
        <f>_xlfn.XLOOKUP($A24,'Kunnat aakkosjärj.'!$B$19:$B$311,'Kunnat aakkosjärj.'!AR$19:AR$311)</f>
        <v>80.690777897796536</v>
      </c>
      <c r="AR24" s="115">
        <f>_xlfn.XLOOKUP($A24,'Kunnat aakkosjärj.'!$B$19:$B$311,'Kunnat aakkosjärj.'!AS$19:AS$311)</f>
        <v>59.64416340430293</v>
      </c>
      <c r="AS24" s="114">
        <f>_xlfn.XLOOKUP($A24,'Kunnat aakkosjärj.'!$B$19:$B$311,'Kunnat aakkosjärj.'!AT$19:AT$311)</f>
        <v>45.257774659674205</v>
      </c>
      <c r="AT24" s="115">
        <f>_xlfn.XLOOKUP($A24,'Kunnat aakkosjärj.'!$B$19:$B$311,'Kunnat aakkosjärj.'!AU$19:AU$311)</f>
        <v>93.621695290122432</v>
      </c>
      <c r="AU24" s="106">
        <f>_xlfn.XLOOKUP($A24,'Kunnat aakkosjärj.'!$B$19:$B$311,'Kunnat aakkosjärj.'!AV$19:AV$311)</f>
        <v>10864.891358180677</v>
      </c>
      <c r="AV24" s="107">
        <f>_xlfn.XLOOKUP($A24,'Kunnat aakkosjärj.'!$B$19:$B$311,'Kunnat aakkosjärj.'!AW$19:AW$311)</f>
        <v>10492.227264618359</v>
      </c>
      <c r="AW24" s="151"/>
      <c r="AX24" s="1">
        <v>91</v>
      </c>
      <c r="AY24" s="335" t="s">
        <v>376</v>
      </c>
      <c r="AZ24" s="333" t="s">
        <v>370</v>
      </c>
      <c r="BA24" s="336" t="s">
        <v>373</v>
      </c>
    </row>
    <row r="25" spans="1:53" ht="15" customHeight="1" x14ac:dyDescent="0.2">
      <c r="A25" s="38" t="s">
        <v>110</v>
      </c>
      <c r="B25" s="146">
        <f>_xlfn.XLOOKUP($A25,'Kunnat aakkosjärj.'!$B$19:$B$311,'Kunnat aakkosjärj.'!C$19:C$311)</f>
        <v>46797</v>
      </c>
      <c r="C25" s="160">
        <f>_xlfn.XLOOKUP($A25,'Kunnat aakkosjärj.'!$B$19:$B$311,'Kunnat aakkosjärj.'!D$19:D$311)</f>
        <v>20.25</v>
      </c>
      <c r="D25" s="35">
        <f>_xlfn.XLOOKUP($A25,'Kunnat aakkosjärj.'!$B$19:$B$311,'Kunnat aakkosjärj.'!E$19:E$311)</f>
        <v>1024.8189031348163</v>
      </c>
      <c r="E25" s="34">
        <f>_xlfn.XLOOKUP($A25,'Kunnat aakkosjärj.'!$B$19:$B$311,'Kunnat aakkosjärj.'!F$19:F$311)</f>
        <v>7111.4915041562499</v>
      </c>
      <c r="F25" s="35">
        <f>_xlfn.XLOOKUP($A25,'Kunnat aakkosjärj.'!$B$19:$B$311,'Kunnat aakkosjärj.'!G$19:G$311)</f>
        <v>6946.3407190631879</v>
      </c>
      <c r="G25" s="34">
        <f>_xlfn.XLOOKUP($A25,'Kunnat aakkosjärj.'!$B$19:$B$311,'Kunnat aakkosjärj.'!H$19:H$311)</f>
        <v>12594.742573455564</v>
      </c>
      <c r="H25" s="331">
        <f>_xlfn.XLOOKUP($A25,'Kunnat aakkosjärj.'!$B$19:$B$311,'Kunnat aakkosjärj.'!I$19:I$311)</f>
        <v>14.753363599374774</v>
      </c>
      <c r="I25" s="332">
        <f>_xlfn.XLOOKUP($A25,'Kunnat aakkosjärj.'!$B$19:$B$311,'Kunnat aakkosjärj.'!J$19:J$311)</f>
        <v>56.463968697099787</v>
      </c>
      <c r="J25" s="35">
        <f>_xlfn.XLOOKUP($A25,'Kunnat aakkosjärj.'!$B$19:$B$311,'Kunnat aakkosjärj.'!K$19:K$311)</f>
        <v>-5884.0405859349958</v>
      </c>
      <c r="K25" s="34">
        <f>_xlfn.XLOOKUP($A25,'Kunnat aakkosjärj.'!$B$19:$B$311,'Kunnat aakkosjärj.'!L$19:L$311)</f>
        <v>-5478.9962333055537</v>
      </c>
      <c r="L25" s="123">
        <f>_xlfn.XLOOKUP($A25,'Kunnat aakkosjärj.'!$B$19:$B$311,'Kunnat aakkosjärj.'!M$19:M$311)</f>
        <v>5146.765306536744</v>
      </c>
      <c r="M25" s="35">
        <f>_xlfn.XLOOKUP($A25,'Kunnat aakkosjärj.'!$B$19:$B$311,'Kunnat aakkosjärj.'!N$19:N$311)</f>
        <v>1503.2327713314955</v>
      </c>
      <c r="N25" s="34">
        <f>_xlfn.XLOOKUP($A25,'Kunnat aakkosjärj.'!$B$19:$B$311,'Kunnat aakkosjärj.'!O$19:O$311)</f>
        <v>1503.2327713314955</v>
      </c>
      <c r="O25" s="35">
        <f>_xlfn.XLOOKUP($A25,'Kunnat aakkosjärj.'!$B$19:$B$311,'Kunnat aakkosjärj.'!P$19:P$311)</f>
        <v>6649.9980778682393</v>
      </c>
      <c r="P25" s="34">
        <f>_xlfn.XLOOKUP($A25,'Kunnat aakkosjärj.'!$B$19:$B$311,'Kunnat aakkosjärj.'!Q$19:Q$311)</f>
        <v>6629.2003692544395</v>
      </c>
      <c r="Q25" s="130">
        <f>_xlfn.XLOOKUP($A25,'Kunnat aakkosjärj.'!$B$19:$B$311,'Kunnat aakkosjärj.'!R$19:R$311)</f>
        <v>764.82131739214049</v>
      </c>
      <c r="R25" s="34">
        <f>_xlfn.XLOOKUP($A25,'Kunnat aakkosjärj.'!$B$19:$B$311,'Kunnat aakkosjärj.'!S$19:S$311)</f>
        <v>1092.6003754514179</v>
      </c>
      <c r="S25" s="35">
        <f>_xlfn.XLOOKUP($A25,'Kunnat aakkosjärj.'!$B$19:$B$311,'Kunnat aakkosjärj.'!T$19:T$311)</f>
        <v>449.2982092869201</v>
      </c>
      <c r="T25" s="34">
        <f>_xlfn.XLOOKUP($A25,'Kunnat aakkosjärj.'!$B$19:$B$311,'Kunnat aakkosjärj.'!U$19:U$311)</f>
        <v>747.19504391307134</v>
      </c>
      <c r="U25" s="35">
        <f>_xlfn.XLOOKUP($A25,'Kunnat aakkosjärj.'!$B$19:$B$311,'Kunnat aakkosjärj.'!V$19:V$311)</f>
        <v>170.2257658270384</v>
      </c>
      <c r="V25" s="34">
        <f>_xlfn.XLOOKUP($A25,'Kunnat aakkosjärj.'!$B$19:$B$311,'Kunnat aakkosjärj.'!W$19:W$311)</f>
        <v>146.22693021750436</v>
      </c>
      <c r="W25" s="35">
        <f>_xlfn.XLOOKUP($A25,'Kunnat aakkosjärj.'!$B$19:$B$311,'Kunnat aakkosjärj.'!X$19:X$311)</f>
        <v>315.52310831890935</v>
      </c>
      <c r="X25" s="34">
        <f>_xlfn.XLOOKUP($A25,'Kunnat aakkosjärj.'!$B$19:$B$311,'Kunnat aakkosjärj.'!Y$19:Y$311)</f>
        <v>345.4053315383465</v>
      </c>
      <c r="Y25" s="90">
        <f>_xlfn.XLOOKUP($A25,'Kunnat aakkosjärj.'!$B$19:$B$311,'Kunnat aakkosjärj.'!Z$19:Z$311)</f>
        <v>428.0264333183751</v>
      </c>
      <c r="Z25" s="91">
        <f>_xlfn.XLOOKUP($A25,'Kunnat aakkosjärj.'!$B$19:$B$311,'Kunnat aakkosjärj.'!AA$19:AA$311)</f>
        <v>1108.2933012799965</v>
      </c>
      <c r="AA25" s="90">
        <f>_xlfn.XLOOKUP($A25,'Kunnat aakkosjärj.'!$B$19:$B$311,'Kunnat aakkosjärj.'!AB$19:AB$311)</f>
        <v>178.68553384955322</v>
      </c>
      <c r="AB25" s="91">
        <f>_xlfn.XLOOKUP($A25,'Kunnat aakkosjärj.'!$B$19:$B$311,'Kunnat aakkosjärj.'!AC$19:AC$311)</f>
        <v>98.584045774665015</v>
      </c>
      <c r="AC25" s="90">
        <f>_xlfn.XLOOKUP($A25,'Kunnat aakkosjärj.'!$B$19:$B$311,'Kunnat aakkosjärj.'!AD$19:AD$311)</f>
        <v>291.10584118640088</v>
      </c>
      <c r="AD25" s="91">
        <f>_xlfn.XLOOKUP($A25,'Kunnat aakkosjärj.'!$B$19:$B$311,'Kunnat aakkosjärj.'!AE$19:AE$311)</f>
        <v>-31.234419514071412</v>
      </c>
      <c r="AE25" s="96">
        <f>_xlfn.XLOOKUP($A25,'Kunnat aakkosjärj.'!$B$19:$B$311,'Kunnat aakkosjärj.'!AF$19:AF$311)</f>
        <v>2.3358206969814419</v>
      </c>
      <c r="AF25" s="97">
        <f>_xlfn.XLOOKUP($A25,'Kunnat aakkosjärj.'!$B$19:$B$311,'Kunnat aakkosjärj.'!AG$19:AG$311)</f>
        <v>1.3638726569197266</v>
      </c>
      <c r="AG25" s="90">
        <f>_xlfn.XLOOKUP($A25,'Kunnat aakkosjärj.'!$B$19:$B$311,'Kunnat aakkosjärj.'!AH$19:AH$311)</f>
        <v>637.3402666837618</v>
      </c>
      <c r="AH25" s="91">
        <f>_xlfn.XLOOKUP($A25,'Kunnat aakkosjärj.'!$B$19:$B$311,'Kunnat aakkosjärj.'!AI$19:AI$311)</f>
        <v>1103.3437951150715</v>
      </c>
      <c r="AI25" s="90">
        <f>_xlfn.XLOOKUP($A25,'Kunnat aakkosjärj.'!$B$19:$B$311,'Kunnat aakkosjärj.'!AJ$19:AJ$311)</f>
        <v>30.194590412751261</v>
      </c>
      <c r="AJ25" s="91">
        <f>_xlfn.XLOOKUP($A25,'Kunnat aakkosjärj.'!$B$19:$B$311,'Kunnat aakkosjärj.'!AK$19:AK$311)</f>
        <v>28.066686707105635</v>
      </c>
      <c r="AK25" s="106">
        <f>_xlfn.XLOOKUP($A25,'Kunnat aakkosjärj.'!$B$19:$B$311,'Kunnat aakkosjärj.'!AL$19:AL$311)</f>
        <v>2440.8877045537106</v>
      </c>
      <c r="AL25" s="107">
        <f>_xlfn.XLOOKUP($A25,'Kunnat aakkosjärj.'!$B$19:$B$311,'Kunnat aakkosjärj.'!AM$19:AM$311)</f>
        <v>6260.9400232920907</v>
      </c>
      <c r="AM25" s="106">
        <f>_xlfn.XLOOKUP($A25,'Kunnat aakkosjärj.'!$B$19:$B$311,'Kunnat aakkosjärj.'!AN$19:AN$311)</f>
        <v>2769.8789627540227</v>
      </c>
      <c r="AN25" s="107">
        <f>_xlfn.XLOOKUP($A25,'Kunnat aakkosjärj.'!$B$19:$B$311,'Kunnat aakkosjärj.'!AO$19:AO$311)</f>
        <v>7108.1531818278945</v>
      </c>
      <c r="AO25" s="106">
        <f>_xlfn.XLOOKUP($A25,'Kunnat aakkosjärj.'!$B$19:$B$311,'Kunnat aakkosjärj.'!AP$19:AP$311)</f>
        <v>61.213829091608439</v>
      </c>
      <c r="AP25" s="107">
        <f>_xlfn.XLOOKUP($A25,'Kunnat aakkosjärj.'!$B$19:$B$311,'Kunnat aakkosjärj.'!AQ$19:AQ$311)</f>
        <v>35.80349167681689</v>
      </c>
      <c r="AQ25" s="122">
        <f>_xlfn.XLOOKUP($A25,'Kunnat aakkosjärj.'!$B$19:$B$311,'Kunnat aakkosjärj.'!AR$19:AR$311)</f>
        <v>58.465717898474253</v>
      </c>
      <c r="AR25" s="115">
        <f>_xlfn.XLOOKUP($A25,'Kunnat aakkosjärj.'!$B$19:$B$311,'Kunnat aakkosjärj.'!AS$19:AS$311)</f>
        <v>36.597323608186159</v>
      </c>
      <c r="AS25" s="114">
        <f>_xlfn.XLOOKUP($A25,'Kunnat aakkosjärj.'!$B$19:$B$311,'Kunnat aakkosjärj.'!AT$19:AT$311)</f>
        <v>40.760254600198095</v>
      </c>
      <c r="AT25" s="115">
        <f>_xlfn.XLOOKUP($A25,'Kunnat aakkosjärj.'!$B$19:$B$311,'Kunnat aakkosjärj.'!AU$19:AU$311)</f>
        <v>61.284642047858959</v>
      </c>
      <c r="AU25" s="106">
        <f>_xlfn.XLOOKUP($A25,'Kunnat aakkosjärj.'!$B$19:$B$311,'Kunnat aakkosjärj.'!AV$19:AV$311)</f>
        <v>729.2967410304077</v>
      </c>
      <c r="AV25" s="107">
        <f>_xlfn.XLOOKUP($A25,'Kunnat aakkosjärj.'!$B$19:$B$311,'Kunnat aakkosjärj.'!AW$19:AW$311)</f>
        <v>1534.7903066435883</v>
      </c>
      <c r="AW25" s="151"/>
      <c r="AX25" s="1">
        <v>106</v>
      </c>
      <c r="AY25" s="335" t="s">
        <v>377</v>
      </c>
      <c r="AZ25" s="333" t="s">
        <v>370</v>
      </c>
      <c r="BA25" s="336" t="s">
        <v>373</v>
      </c>
    </row>
    <row r="26" spans="1:53" ht="15" customHeight="1" x14ac:dyDescent="0.2">
      <c r="A26" s="38" t="s">
        <v>121</v>
      </c>
      <c r="B26" s="146">
        <f>_xlfn.XLOOKUP($A26,'Kunnat aakkosjärj.'!$B$19:$B$311,'Kunnat aakkosjärj.'!C$19:C$311)</f>
        <v>5384</v>
      </c>
      <c r="C26" s="160">
        <f>_xlfn.XLOOKUP($A26,'Kunnat aakkosjärj.'!$B$19:$B$311,'Kunnat aakkosjärj.'!D$19:D$311)</f>
        <v>20.75</v>
      </c>
      <c r="D26" s="35">
        <f>_xlfn.XLOOKUP($A26,'Kunnat aakkosjärj.'!$B$19:$B$311,'Kunnat aakkosjärj.'!E$19:E$311)</f>
        <v>1149.1201653046062</v>
      </c>
      <c r="E26" s="34">
        <f>_xlfn.XLOOKUP($A26,'Kunnat aakkosjärj.'!$B$19:$B$311,'Kunnat aakkosjärj.'!F$19:F$311)</f>
        <v>3605.1335029717684</v>
      </c>
      <c r="F26" s="35">
        <f>_xlfn.XLOOKUP($A26,'Kunnat aakkosjärj.'!$B$19:$B$311,'Kunnat aakkosjärj.'!G$19:G$311)</f>
        <v>7593.0322882615164</v>
      </c>
      <c r="G26" s="34">
        <f>_xlfn.XLOOKUP($A26,'Kunnat aakkosjärj.'!$B$19:$B$311,'Kunnat aakkosjärj.'!H$19:H$311)</f>
        <v>9992.4220356612186</v>
      </c>
      <c r="H26" s="331">
        <f>_xlfn.XLOOKUP($A26,'Kunnat aakkosjärj.'!$B$19:$B$311,'Kunnat aakkosjärj.'!I$19:I$311)</f>
        <v>15.133876976673651</v>
      </c>
      <c r="I26" s="332">
        <f>_xlfn.XLOOKUP($A26,'Kunnat aakkosjärj.'!$B$19:$B$311,'Kunnat aakkosjärj.'!J$19:J$311)</f>
        <v>36.078675321215151</v>
      </c>
      <c r="J26" s="35">
        <f>_xlfn.XLOOKUP($A26,'Kunnat aakkosjärj.'!$B$19:$B$311,'Kunnat aakkosjärj.'!K$19:K$311)</f>
        <v>-6442.5314023031206</v>
      </c>
      <c r="K26" s="34">
        <f>_xlfn.XLOOKUP($A26,'Kunnat aakkosjärj.'!$B$19:$B$311,'Kunnat aakkosjärj.'!L$19:L$311)</f>
        <v>-6390.46992384844</v>
      </c>
      <c r="L26" s="123">
        <f>_xlfn.XLOOKUP($A26,'Kunnat aakkosjärj.'!$B$19:$B$311,'Kunnat aakkosjärj.'!M$19:M$311)</f>
        <v>5471.8064617384844</v>
      </c>
      <c r="M26" s="35">
        <f>_xlfn.XLOOKUP($A26,'Kunnat aakkosjärj.'!$B$19:$B$311,'Kunnat aakkosjärj.'!N$19:N$311)</f>
        <v>1569.682763744428</v>
      </c>
      <c r="N26" s="34">
        <f>_xlfn.XLOOKUP($A26,'Kunnat aakkosjärj.'!$B$19:$B$311,'Kunnat aakkosjärj.'!O$19:O$311)</f>
        <v>1606.1266121842496</v>
      </c>
      <c r="O26" s="35">
        <f>_xlfn.XLOOKUP($A26,'Kunnat aakkosjärj.'!$B$19:$B$311,'Kunnat aakkosjärj.'!P$19:P$311)</f>
        <v>7041.489225482911</v>
      </c>
      <c r="P26" s="34">
        <f>_xlfn.XLOOKUP($A26,'Kunnat aakkosjärj.'!$B$19:$B$311,'Kunnat aakkosjärj.'!Q$19:Q$311)</f>
        <v>7077.9330739227344</v>
      </c>
      <c r="Q26" s="130">
        <f>_xlfn.XLOOKUP($A26,'Kunnat aakkosjärj.'!$B$19:$B$311,'Kunnat aakkosjärj.'!R$19:R$311)</f>
        <v>580.65532503714712</v>
      </c>
      <c r="R26" s="34">
        <f>_xlfn.XLOOKUP($A26,'Kunnat aakkosjärj.'!$B$19:$B$311,'Kunnat aakkosjärj.'!S$19:S$311)</f>
        <v>658.96737555720654</v>
      </c>
      <c r="S26" s="35">
        <f>_xlfn.XLOOKUP($A26,'Kunnat aakkosjärj.'!$B$19:$B$311,'Kunnat aakkosjärj.'!T$19:T$311)</f>
        <v>417.54713410104011</v>
      </c>
      <c r="T26" s="34">
        <f>_xlfn.XLOOKUP($A26,'Kunnat aakkosjärj.'!$B$19:$B$311,'Kunnat aakkosjärj.'!U$19:U$311)</f>
        <v>515.20487927191675</v>
      </c>
      <c r="U26" s="35">
        <f>_xlfn.XLOOKUP($A26,'Kunnat aakkosjärj.'!$B$19:$B$311,'Kunnat aakkosjärj.'!V$19:V$311)</f>
        <v>139.06342005849746</v>
      </c>
      <c r="V26" s="34">
        <f>_xlfn.XLOOKUP($A26,'Kunnat aakkosjärj.'!$B$19:$B$311,'Kunnat aakkosjärj.'!W$19:W$311)</f>
        <v>127.90394696736058</v>
      </c>
      <c r="W26" s="35">
        <f>_xlfn.XLOOKUP($A26,'Kunnat aakkosjärj.'!$B$19:$B$311,'Kunnat aakkosjärj.'!X$19:X$311)</f>
        <v>163.10819093610698</v>
      </c>
      <c r="X26" s="34">
        <f>_xlfn.XLOOKUP($A26,'Kunnat aakkosjärj.'!$B$19:$B$311,'Kunnat aakkosjärj.'!Y$19:Y$311)</f>
        <v>143.76249628528976</v>
      </c>
      <c r="Y26" s="90">
        <f>_xlfn.XLOOKUP($A26,'Kunnat aakkosjärj.'!$B$19:$B$311,'Kunnat aakkosjärj.'!Z$19:Z$311)</f>
        <v>2060.670310178306</v>
      </c>
      <c r="Z26" s="91">
        <f>_xlfn.XLOOKUP($A26,'Kunnat aakkosjärj.'!$B$19:$B$311,'Kunnat aakkosjärj.'!AA$19:AA$311)</f>
        <v>2288.8713372956913</v>
      </c>
      <c r="AA26" s="90">
        <f>_xlfn.XLOOKUP($A26,'Kunnat aakkosjärj.'!$B$19:$B$311,'Kunnat aakkosjärj.'!AB$19:AB$311)</f>
        <v>28.177982774299497</v>
      </c>
      <c r="AB26" s="91">
        <f>_xlfn.XLOOKUP($A26,'Kunnat aakkosjärj.'!$B$19:$B$311,'Kunnat aakkosjärj.'!AC$19:AC$311)</f>
        <v>28.790057563295747</v>
      </c>
      <c r="AC26" s="90">
        <f>_xlfn.XLOOKUP($A26,'Kunnat aakkosjärj.'!$B$19:$B$311,'Kunnat aakkosjärj.'!AD$19:AD$311)</f>
        <v>-1465.3402321693907</v>
      </c>
      <c r="AD26" s="91">
        <f>_xlfn.XLOOKUP($A26,'Kunnat aakkosjärj.'!$B$19:$B$311,'Kunnat aakkosjärj.'!AE$19:AE$311)</f>
        <v>-1595.1852507429421</v>
      </c>
      <c r="AE26" s="96">
        <f>_xlfn.XLOOKUP($A26,'Kunnat aakkosjärj.'!$B$19:$B$311,'Kunnat aakkosjärj.'!AF$19:AF$311)</f>
        <v>1.0853057166714783</v>
      </c>
      <c r="AF26" s="97">
        <f>_xlfn.XLOOKUP($A26,'Kunnat aakkosjärj.'!$B$19:$B$311,'Kunnat aakkosjärj.'!AG$19:AG$311)</f>
        <v>1.0456562257886062</v>
      </c>
      <c r="AG26" s="90">
        <f>_xlfn.XLOOKUP($A26,'Kunnat aakkosjärj.'!$B$19:$B$311,'Kunnat aakkosjärj.'!AH$19:AH$311)</f>
        <v>703.32292161961368</v>
      </c>
      <c r="AH26" s="91">
        <f>_xlfn.XLOOKUP($A26,'Kunnat aakkosjärj.'!$B$19:$B$311,'Kunnat aakkosjärj.'!AI$19:AI$311)</f>
        <v>841.92260029717681</v>
      </c>
      <c r="AI26" s="90">
        <f>_xlfn.XLOOKUP($A26,'Kunnat aakkosjärj.'!$B$19:$B$311,'Kunnat aakkosjärj.'!AJ$19:AJ$311)</f>
        <v>25.389976116278596</v>
      </c>
      <c r="AJ26" s="91">
        <f>_xlfn.XLOOKUP($A26,'Kunnat aakkosjärj.'!$B$19:$B$311,'Kunnat aakkosjärj.'!AK$19:AK$311)</f>
        <v>24.058052527658457</v>
      </c>
      <c r="AK26" s="106">
        <f>_xlfn.XLOOKUP($A26,'Kunnat aakkosjärj.'!$B$19:$B$311,'Kunnat aakkosjärj.'!AL$19:AL$311)</f>
        <v>4261.7236255572061</v>
      </c>
      <c r="AL26" s="107">
        <f>_xlfn.XLOOKUP($A26,'Kunnat aakkosjärj.'!$B$19:$B$311,'Kunnat aakkosjärj.'!AM$19:AM$311)</f>
        <v>5030.6909472511143</v>
      </c>
      <c r="AM26" s="106">
        <f>_xlfn.XLOOKUP($A26,'Kunnat aakkosjärj.'!$B$19:$B$311,'Kunnat aakkosjärj.'!AN$19:AN$311)</f>
        <v>4421.0011144130758</v>
      </c>
      <c r="AN26" s="107">
        <f>_xlfn.XLOOKUP($A26,'Kunnat aakkosjärj.'!$B$19:$B$311,'Kunnat aakkosjärj.'!AO$19:AO$311)</f>
        <v>5918.8558803863298</v>
      </c>
      <c r="AO26" s="106">
        <f>_xlfn.XLOOKUP($A26,'Kunnat aakkosjärj.'!$B$19:$B$311,'Kunnat aakkosjärj.'!AP$19:AP$311)</f>
        <v>22.268164933135218</v>
      </c>
      <c r="AP26" s="107">
        <f>_xlfn.XLOOKUP($A26,'Kunnat aakkosjärj.'!$B$19:$B$311,'Kunnat aakkosjärj.'!AQ$19:AQ$311)</f>
        <v>22.268164933135218</v>
      </c>
      <c r="AQ26" s="122">
        <f>_xlfn.XLOOKUP($A26,'Kunnat aakkosjärj.'!$B$19:$B$311,'Kunnat aakkosjärj.'!AR$19:AR$311)</f>
        <v>42.241434944651495</v>
      </c>
      <c r="AR26" s="115">
        <f>_xlfn.XLOOKUP($A26,'Kunnat aakkosjärj.'!$B$19:$B$311,'Kunnat aakkosjärj.'!AS$19:AS$311)</f>
        <v>37.370162027610057</v>
      </c>
      <c r="AS26" s="114">
        <f>_xlfn.XLOOKUP($A26,'Kunnat aakkosjärj.'!$B$19:$B$311,'Kunnat aakkosjärj.'!AT$19:AT$311)</f>
        <v>69.169805815311136</v>
      </c>
      <c r="AT26" s="115">
        <f>_xlfn.XLOOKUP($A26,'Kunnat aakkosjärj.'!$B$19:$B$311,'Kunnat aakkosjärj.'!AU$19:AU$311)</f>
        <v>64.71358673642996</v>
      </c>
      <c r="AU26" s="106">
        <f>_xlfn.XLOOKUP($A26,'Kunnat aakkosjärj.'!$B$19:$B$311,'Kunnat aakkosjärj.'!AV$19:AV$311)</f>
        <v>1606.5262444279347</v>
      </c>
      <c r="AV26" s="107">
        <f>_xlfn.XLOOKUP($A26,'Kunnat aakkosjärj.'!$B$19:$B$311,'Kunnat aakkosjärj.'!AW$19:AW$311)</f>
        <v>2711.0535939821689</v>
      </c>
      <c r="AW26" s="151"/>
      <c r="AX26" s="1">
        <v>149</v>
      </c>
      <c r="AY26" s="335" t="s">
        <v>378</v>
      </c>
      <c r="AZ26" s="333" t="s">
        <v>370</v>
      </c>
      <c r="BA26" s="334" t="s">
        <v>375</v>
      </c>
    </row>
    <row r="27" spans="1:53" ht="15" customHeight="1" x14ac:dyDescent="0.2">
      <c r="A27" s="38" t="s">
        <v>131</v>
      </c>
      <c r="B27" s="146">
        <f>_xlfn.XLOOKUP($A27,'Kunnat aakkosjärj.'!$B$19:$B$311,'Kunnat aakkosjärj.'!C$19:C$311)</f>
        <v>45630</v>
      </c>
      <c r="C27" s="160">
        <f>_xlfn.XLOOKUP($A27,'Kunnat aakkosjärj.'!$B$19:$B$311,'Kunnat aakkosjärj.'!D$19:D$311)</f>
        <v>20.25</v>
      </c>
      <c r="D27" s="35">
        <f>_xlfn.XLOOKUP($A27,'Kunnat aakkosjärj.'!$B$19:$B$311,'Kunnat aakkosjärj.'!E$19:E$311)</f>
        <v>927.02466053035278</v>
      </c>
      <c r="E27" s="34">
        <f>_xlfn.XLOOKUP($A27,'Kunnat aakkosjärj.'!$B$19:$B$311,'Kunnat aakkosjärj.'!F$19:F$311)</f>
        <v>6002.4928437431508</v>
      </c>
      <c r="F27" s="35">
        <f>_xlfn.XLOOKUP($A27,'Kunnat aakkosjärj.'!$B$19:$B$311,'Kunnat aakkosjärj.'!G$19:G$311)</f>
        <v>6630.0719647161959</v>
      </c>
      <c r="G27" s="34">
        <f>_xlfn.XLOOKUP($A27,'Kunnat aakkosjärj.'!$B$19:$B$311,'Kunnat aakkosjärj.'!H$19:H$311)</f>
        <v>11626.676477975016</v>
      </c>
      <c r="H27" s="331">
        <f>_xlfn.XLOOKUP($A27,'Kunnat aakkosjärj.'!$B$19:$B$311,'Kunnat aakkosjärj.'!I$19:I$311)</f>
        <v>13.982120638565871</v>
      </c>
      <c r="I27" s="332">
        <f>_xlfn.XLOOKUP($A27,'Kunnat aakkosjärj.'!$B$19:$B$311,'Kunnat aakkosjärj.'!J$19:J$311)</f>
        <v>51.626901764351729</v>
      </c>
      <c r="J27" s="35">
        <f>_xlfn.XLOOKUP($A27,'Kunnat aakkosjärj.'!$B$19:$B$311,'Kunnat aakkosjärj.'!K$19:K$311)</f>
        <v>-5664.151291694061</v>
      </c>
      <c r="K27" s="34">
        <f>_xlfn.XLOOKUP($A27,'Kunnat aakkosjärj.'!$B$19:$B$311,'Kunnat aakkosjärj.'!L$19:L$311)</f>
        <v>-5633.9975018628093</v>
      </c>
      <c r="L27" s="123">
        <f>_xlfn.XLOOKUP($A27,'Kunnat aakkosjärj.'!$B$19:$B$311,'Kunnat aakkosjärj.'!M$19:M$311)</f>
        <v>5062.4470918255538</v>
      </c>
      <c r="M27" s="35">
        <f>_xlfn.XLOOKUP($A27,'Kunnat aakkosjärj.'!$B$19:$B$311,'Kunnat aakkosjärj.'!N$19:N$311)</f>
        <v>984.54882752575065</v>
      </c>
      <c r="N27" s="34">
        <f>_xlfn.XLOOKUP($A27,'Kunnat aakkosjärj.'!$B$19:$B$311,'Kunnat aakkosjärj.'!O$19:O$311)</f>
        <v>1340.3941553802324</v>
      </c>
      <c r="O27" s="35">
        <f>_xlfn.XLOOKUP($A27,'Kunnat aakkosjärj.'!$B$19:$B$311,'Kunnat aakkosjärj.'!P$19:P$311)</f>
        <v>6046.9959193513041</v>
      </c>
      <c r="P27" s="34">
        <f>_xlfn.XLOOKUP($A27,'Kunnat aakkosjärj.'!$B$19:$B$311,'Kunnat aakkosjärj.'!Q$19:Q$311)</f>
        <v>6379.598881218496</v>
      </c>
      <c r="Q27" s="130">
        <f>_xlfn.XLOOKUP($A27,'Kunnat aakkosjärj.'!$B$19:$B$311,'Kunnat aakkosjärj.'!R$19:R$311)</f>
        <v>387.12209335963183</v>
      </c>
      <c r="R27" s="34">
        <f>_xlfn.XLOOKUP($A27,'Kunnat aakkosjärj.'!$B$19:$B$311,'Kunnat aakkosjärj.'!S$19:S$311)</f>
        <v>690.75122353714653</v>
      </c>
      <c r="S27" s="35">
        <f>_xlfn.XLOOKUP($A27,'Kunnat aakkosjärj.'!$B$19:$B$311,'Kunnat aakkosjärj.'!T$19:T$311)</f>
        <v>473.9275595003287</v>
      </c>
      <c r="T27" s="34">
        <f>_xlfn.XLOOKUP($A27,'Kunnat aakkosjärj.'!$B$19:$B$311,'Kunnat aakkosjärj.'!U$19:U$311)</f>
        <v>780.18053210607059</v>
      </c>
      <c r="U27" s="35">
        <f>_xlfn.XLOOKUP($A27,'Kunnat aakkosjärj.'!$B$19:$B$311,'Kunnat aakkosjärj.'!V$19:V$311)</f>
        <v>81.683811337525171</v>
      </c>
      <c r="V27" s="34">
        <f>_xlfn.XLOOKUP($A27,'Kunnat aakkosjärj.'!$B$19:$B$311,'Kunnat aakkosjärj.'!W$19:W$311)</f>
        <v>88.537357074584705</v>
      </c>
      <c r="W27" s="35">
        <f>_xlfn.XLOOKUP($A27,'Kunnat aakkosjärj.'!$B$19:$B$311,'Kunnat aakkosjärj.'!X$19:X$311)</f>
        <v>-86.805465921542847</v>
      </c>
      <c r="X27" s="34">
        <f>_xlfn.XLOOKUP($A27,'Kunnat aakkosjärj.'!$B$19:$B$311,'Kunnat aakkosjärj.'!Y$19:Y$311)</f>
        <v>-89.429308568923958</v>
      </c>
      <c r="Y27" s="90">
        <f>_xlfn.XLOOKUP($A27,'Kunnat aakkosjärj.'!$B$19:$B$311,'Kunnat aakkosjärj.'!Z$19:Z$311)</f>
        <v>1227.9238788078019</v>
      </c>
      <c r="Z27" s="91">
        <f>_xlfn.XLOOKUP($A27,'Kunnat aakkosjärj.'!$B$19:$B$311,'Kunnat aakkosjärj.'!AA$19:AA$311)</f>
        <v>1600.8113392504931</v>
      </c>
      <c r="AA27" s="90">
        <f>_xlfn.XLOOKUP($A27,'Kunnat aakkosjärj.'!$B$19:$B$311,'Kunnat aakkosjärj.'!AB$19:AB$311)</f>
        <v>31.526554702681644</v>
      </c>
      <c r="AB27" s="91">
        <f>_xlfn.XLOOKUP($A27,'Kunnat aakkosjärj.'!$B$19:$B$311,'Kunnat aakkosjärj.'!AC$19:AC$311)</f>
        <v>43.15007062984445</v>
      </c>
      <c r="AC27" s="90">
        <f>_xlfn.XLOOKUP($A27,'Kunnat aakkosjärj.'!$B$19:$B$311,'Kunnat aakkosjärj.'!AD$19:AD$311)</f>
        <v>-730.18482051282047</v>
      </c>
      <c r="AD27" s="91">
        <f>_xlfn.XLOOKUP($A27,'Kunnat aakkosjärj.'!$B$19:$B$311,'Kunnat aakkosjärj.'!AE$19:AE$311)</f>
        <v>-867.40007451238216</v>
      </c>
      <c r="AE27" s="96">
        <f>_xlfn.XLOOKUP($A27,'Kunnat aakkosjärj.'!$B$19:$B$311,'Kunnat aakkosjärj.'!AF$19:AF$311)</f>
        <v>0.57615530920626878</v>
      </c>
      <c r="AF27" s="97">
        <f>_xlfn.XLOOKUP($A27,'Kunnat aakkosjärj.'!$B$19:$B$311,'Kunnat aakkosjärj.'!AG$19:AG$311)</f>
        <v>0.55851693055938512</v>
      </c>
      <c r="AG27" s="90">
        <f>_xlfn.XLOOKUP($A27,'Kunnat aakkosjärj.'!$B$19:$B$311,'Kunnat aakkosjärj.'!AH$19:AH$311)</f>
        <v>16.316321060705675</v>
      </c>
      <c r="AH27" s="91">
        <f>_xlfn.XLOOKUP($A27,'Kunnat aakkosjärj.'!$B$19:$B$311,'Kunnat aakkosjärj.'!AI$19:AI$311)</f>
        <v>649.37156169186937</v>
      </c>
      <c r="AI27" s="90">
        <f>_xlfn.XLOOKUP($A27,'Kunnat aakkosjärj.'!$B$19:$B$311,'Kunnat aakkosjärj.'!AJ$19:AJ$311)</f>
        <v>0.73521106256864521</v>
      </c>
      <c r="AJ27" s="91">
        <f>_xlfn.XLOOKUP($A27,'Kunnat aakkosjärj.'!$B$19:$B$311,'Kunnat aakkosjärj.'!AK$19:AK$311)</f>
        <v>17.25024117192509</v>
      </c>
      <c r="AK27" s="106">
        <f>_xlfn.XLOOKUP($A27,'Kunnat aakkosjärj.'!$B$19:$B$311,'Kunnat aakkosjärj.'!AL$19:AL$311)</f>
        <v>5509.7763013368394</v>
      </c>
      <c r="AL27" s="107">
        <f>_xlfn.XLOOKUP($A27,'Kunnat aakkosjärj.'!$B$19:$B$311,'Kunnat aakkosjärj.'!AM$19:AM$311)</f>
        <v>10343.948722770108</v>
      </c>
      <c r="AM27" s="106">
        <f>_xlfn.XLOOKUP($A27,'Kunnat aakkosjärj.'!$B$19:$B$311,'Kunnat aakkosjärj.'!AN$19:AN$311)</f>
        <v>6347.2777477536711</v>
      </c>
      <c r="AN27" s="107">
        <f>_xlfn.XLOOKUP($A27,'Kunnat aakkosjärj.'!$B$19:$B$311,'Kunnat aakkosjärj.'!AO$19:AO$311)</f>
        <v>11661.45913258821</v>
      </c>
      <c r="AO27" s="106">
        <f>_xlfn.XLOOKUP($A27,'Kunnat aakkosjärj.'!$B$19:$B$311,'Kunnat aakkosjärj.'!AP$19:AP$311)</f>
        <v>109.37948805610344</v>
      </c>
      <c r="AP27" s="107">
        <f>_xlfn.XLOOKUP($A27,'Kunnat aakkosjärj.'!$B$19:$B$311,'Kunnat aakkosjärj.'!AQ$19:AQ$311)</f>
        <v>0</v>
      </c>
      <c r="AQ27" s="122">
        <f>_xlfn.XLOOKUP($A27,'Kunnat aakkosjärj.'!$B$19:$B$311,'Kunnat aakkosjärj.'!AR$19:AR$311)</f>
        <v>28.741731006707095</v>
      </c>
      <c r="AR27" s="115">
        <f>_xlfn.XLOOKUP($A27,'Kunnat aakkosjärj.'!$B$19:$B$311,'Kunnat aakkosjärj.'!AS$19:AS$311)</f>
        <v>16.232498251207943</v>
      </c>
      <c r="AS27" s="114">
        <f>_xlfn.XLOOKUP($A27,'Kunnat aakkosjärj.'!$B$19:$B$311,'Kunnat aakkosjärj.'!AT$19:AT$311)</f>
        <v>92.083584989664431</v>
      </c>
      <c r="AT27" s="115">
        <f>_xlfn.XLOOKUP($A27,'Kunnat aakkosjärj.'!$B$19:$B$311,'Kunnat aakkosjärj.'!AU$19:AU$311)</f>
        <v>98.625368618298779</v>
      </c>
      <c r="AU27" s="106">
        <f>_xlfn.XLOOKUP($A27,'Kunnat aakkosjärj.'!$B$19:$B$311,'Kunnat aakkosjärj.'!AV$19:AV$311)</f>
        <v>227.3586269997808</v>
      </c>
      <c r="AV27" s="107">
        <f>_xlfn.XLOOKUP($A27,'Kunnat aakkosjärj.'!$B$19:$B$311,'Kunnat aakkosjärj.'!AW$19:AW$311)</f>
        <v>37.68041222879684</v>
      </c>
      <c r="AW27" s="151"/>
      <c r="AX27" s="1">
        <v>186</v>
      </c>
      <c r="AY27" s="335" t="s">
        <v>379</v>
      </c>
      <c r="AZ27" s="333" t="s">
        <v>370</v>
      </c>
      <c r="BA27" s="336" t="s">
        <v>373</v>
      </c>
    </row>
    <row r="28" spans="1:53" ht="15" customHeight="1" x14ac:dyDescent="0.2">
      <c r="A28" s="38" t="s">
        <v>142</v>
      </c>
      <c r="B28" s="146">
        <f>_xlfn.XLOOKUP($A28,'Kunnat aakkosjärj.'!$B$19:$B$311,'Kunnat aakkosjärj.'!C$19:C$311)</f>
        <v>8603</v>
      </c>
      <c r="C28" s="160">
        <f>_xlfn.XLOOKUP($A28,'Kunnat aakkosjärj.'!$B$19:$B$311,'Kunnat aakkosjärj.'!D$19:D$311)</f>
        <v>21.25</v>
      </c>
      <c r="D28" s="35">
        <f>_xlfn.XLOOKUP($A28,'Kunnat aakkosjärj.'!$B$19:$B$311,'Kunnat aakkosjärj.'!E$19:E$311)</f>
        <v>830.74879925607343</v>
      </c>
      <c r="E28" s="34">
        <f>_xlfn.XLOOKUP($A28,'Kunnat aakkosjärj.'!$B$19:$B$311,'Kunnat aakkosjärj.'!F$19:F$311)</f>
        <v>7280.1990538184355</v>
      </c>
      <c r="F28" s="35">
        <f>_xlfn.XLOOKUP($A28,'Kunnat aakkosjärj.'!$B$19:$B$311,'Kunnat aakkosjärj.'!G$19:G$311)</f>
        <v>6893.6375078460997</v>
      </c>
      <c r="G28" s="34">
        <f>_xlfn.XLOOKUP($A28,'Kunnat aakkosjärj.'!$B$19:$B$311,'Kunnat aakkosjärj.'!H$19:H$311)</f>
        <v>13176.224050912473</v>
      </c>
      <c r="H28" s="331">
        <f>_xlfn.XLOOKUP($A28,'Kunnat aakkosjärj.'!$B$19:$B$311,'Kunnat aakkosjärj.'!I$19:I$311)</f>
        <v>12.05094985500099</v>
      </c>
      <c r="I28" s="332">
        <f>_xlfn.XLOOKUP($A28,'Kunnat aakkosjärj.'!$B$19:$B$311,'Kunnat aakkosjärj.'!J$19:J$311)</f>
        <v>55.252544474714448</v>
      </c>
      <c r="J28" s="35">
        <f>_xlfn.XLOOKUP($A28,'Kunnat aakkosjärj.'!$B$19:$B$311,'Kunnat aakkosjärj.'!K$19:K$311)</f>
        <v>-6062.8887085900269</v>
      </c>
      <c r="K28" s="34">
        <f>_xlfn.XLOOKUP($A28,'Kunnat aakkosjärj.'!$B$19:$B$311,'Kunnat aakkosjärj.'!L$19:L$311)</f>
        <v>-5900.1402754852961</v>
      </c>
      <c r="L28" s="123">
        <f>_xlfn.XLOOKUP($A28,'Kunnat aakkosjärj.'!$B$19:$B$311,'Kunnat aakkosjärj.'!M$19:M$311)</f>
        <v>4113.4232849006166</v>
      </c>
      <c r="M28" s="35">
        <f>_xlfn.XLOOKUP($A28,'Kunnat aakkosjärj.'!$B$19:$B$311,'Kunnat aakkosjärj.'!N$19:N$311)</f>
        <v>2580.2828083226782</v>
      </c>
      <c r="N28" s="34">
        <f>_xlfn.XLOOKUP($A28,'Kunnat aakkosjärj.'!$B$19:$B$311,'Kunnat aakkosjärj.'!O$19:O$311)</f>
        <v>2580.2828083226782</v>
      </c>
      <c r="O28" s="35">
        <f>_xlfn.XLOOKUP($A28,'Kunnat aakkosjärj.'!$B$19:$B$311,'Kunnat aakkosjärj.'!P$19:P$311)</f>
        <v>6693.7060932232944</v>
      </c>
      <c r="P28" s="34">
        <f>_xlfn.XLOOKUP($A28,'Kunnat aakkosjärj.'!$B$19:$B$311,'Kunnat aakkosjärj.'!Q$19:Q$311)</f>
        <v>6693.7015575961877</v>
      </c>
      <c r="Q28" s="130">
        <f>_xlfn.XLOOKUP($A28,'Kunnat aakkosjärj.'!$B$19:$B$311,'Kunnat aakkosjärj.'!R$19:R$311)</f>
        <v>626.26528071602934</v>
      </c>
      <c r="R28" s="34">
        <f>_xlfn.XLOOKUP($A28,'Kunnat aakkosjärj.'!$B$19:$B$311,'Kunnat aakkosjärj.'!S$19:S$311)</f>
        <v>780.54946995234218</v>
      </c>
      <c r="S28" s="35">
        <f>_xlfn.XLOOKUP($A28,'Kunnat aakkosjärj.'!$B$19:$B$311,'Kunnat aakkosjärj.'!T$19:T$311)</f>
        <v>336.29985237707774</v>
      </c>
      <c r="T28" s="34">
        <f>_xlfn.XLOOKUP($A28,'Kunnat aakkosjärj.'!$B$19:$B$311,'Kunnat aakkosjärj.'!U$19:U$311)</f>
        <v>478.77410205742183</v>
      </c>
      <c r="U28" s="35">
        <f>_xlfn.XLOOKUP($A28,'Kunnat aakkosjärj.'!$B$19:$B$311,'Kunnat aakkosjärj.'!V$19:V$311)</f>
        <v>186.22228832078892</v>
      </c>
      <c r="V28" s="34">
        <f>_xlfn.XLOOKUP($A28,'Kunnat aakkosjärj.'!$B$19:$B$311,'Kunnat aakkosjärj.'!W$19:W$311)</f>
        <v>163.03084619617266</v>
      </c>
      <c r="W28" s="35">
        <f>_xlfn.XLOOKUP($A28,'Kunnat aakkosjärj.'!$B$19:$B$311,'Kunnat aakkosjärj.'!X$19:X$311)</f>
        <v>289.96542833895154</v>
      </c>
      <c r="X28" s="34">
        <f>_xlfn.XLOOKUP($A28,'Kunnat aakkosjärj.'!$B$19:$B$311,'Kunnat aakkosjärj.'!Y$19:Y$311)</f>
        <v>301.77536789492041</v>
      </c>
      <c r="Y28" s="90">
        <f>_xlfn.XLOOKUP($A28,'Kunnat aakkosjärj.'!$B$19:$B$311,'Kunnat aakkosjärj.'!Z$19:Z$311)</f>
        <v>152.78814250842728</v>
      </c>
      <c r="Z28" s="91">
        <f>_xlfn.XLOOKUP($A28,'Kunnat aakkosjärj.'!$B$19:$B$311,'Kunnat aakkosjärj.'!AA$19:AA$311)</f>
        <v>477.29647332325936</v>
      </c>
      <c r="AA28" s="90">
        <f>_xlfn.XLOOKUP($A28,'Kunnat aakkosjärj.'!$B$19:$B$311,'Kunnat aakkosjärj.'!AB$19:AB$311)</f>
        <v>409.89128503966634</v>
      </c>
      <c r="AB28" s="91">
        <f>_xlfn.XLOOKUP($A28,'Kunnat aakkosjärj.'!$B$19:$B$311,'Kunnat aakkosjärj.'!AC$19:AC$311)</f>
        <v>163.53556197841382</v>
      </c>
      <c r="AC28" s="90">
        <f>_xlfn.XLOOKUP($A28,'Kunnat aakkosjärj.'!$B$19:$B$311,'Kunnat aakkosjärj.'!AD$19:AD$311)</f>
        <v>475.79277693827731</v>
      </c>
      <c r="AD28" s="91">
        <f>_xlfn.XLOOKUP($A28,'Kunnat aakkosjärj.'!$B$19:$B$311,'Kunnat aakkosjärj.'!AE$19:AE$311)</f>
        <v>325.27976287341625</v>
      </c>
      <c r="AE28" s="96">
        <f>_xlfn.XLOOKUP($A28,'Kunnat aakkosjärj.'!$B$19:$B$311,'Kunnat aakkosjärj.'!AF$19:AF$311)</f>
        <v>0.85420614976813691</v>
      </c>
      <c r="AF28" s="97">
        <f>_xlfn.XLOOKUP($A28,'Kunnat aakkosjärj.'!$B$19:$B$311,'Kunnat aakkosjärj.'!AG$19:AG$311)</f>
        <v>0.88958487251078799</v>
      </c>
      <c r="AG28" s="90">
        <f>_xlfn.XLOOKUP($A28,'Kunnat aakkosjärj.'!$B$19:$B$311,'Kunnat aakkosjärj.'!AH$19:AH$311)</f>
        <v>330.27364988957339</v>
      </c>
      <c r="AH28" s="91">
        <f>_xlfn.XLOOKUP($A28,'Kunnat aakkosjärj.'!$B$19:$B$311,'Kunnat aakkosjärj.'!AI$19:AI$311)</f>
        <v>1156.9799918633034</v>
      </c>
      <c r="AI28" s="90">
        <f>_xlfn.XLOOKUP($A28,'Kunnat aakkosjärj.'!$B$19:$B$311,'Kunnat aakkosjärj.'!AJ$19:AJ$311)</f>
        <v>14.899320128172763</v>
      </c>
      <c r="AJ28" s="91">
        <f>_xlfn.XLOOKUP($A28,'Kunnat aakkosjärj.'!$B$19:$B$311,'Kunnat aakkosjärj.'!AK$19:AK$311)</f>
        <v>28.626833481294451</v>
      </c>
      <c r="AK28" s="106">
        <f>_xlfn.XLOOKUP($A28,'Kunnat aakkosjärj.'!$B$19:$B$311,'Kunnat aakkosjärj.'!AL$19:AL$311)</f>
        <v>5904.3645240032547</v>
      </c>
      <c r="AL28" s="107">
        <f>_xlfn.XLOOKUP($A28,'Kunnat aakkosjärj.'!$B$19:$B$311,'Kunnat aakkosjärj.'!AM$19:AM$311)</f>
        <v>7052.2589503661511</v>
      </c>
      <c r="AM28" s="106">
        <f>_xlfn.XLOOKUP($A28,'Kunnat aakkosjärj.'!$B$19:$B$311,'Kunnat aakkosjärj.'!AN$19:AN$311)</f>
        <v>5913.1631500639314</v>
      </c>
      <c r="AN28" s="107">
        <f>_xlfn.XLOOKUP($A28,'Kunnat aakkosjärj.'!$B$19:$B$311,'Kunnat aakkosjärj.'!AO$19:AO$311)</f>
        <v>7638.8944635592234</v>
      </c>
      <c r="AO28" s="106">
        <f>_xlfn.XLOOKUP($A28,'Kunnat aakkosjärj.'!$B$19:$B$311,'Kunnat aakkosjärj.'!AP$19:AP$311)</f>
        <v>0</v>
      </c>
      <c r="AP28" s="107">
        <f>_xlfn.XLOOKUP($A28,'Kunnat aakkosjärj.'!$B$19:$B$311,'Kunnat aakkosjärj.'!AQ$19:AQ$311)</f>
        <v>0</v>
      </c>
      <c r="AQ28" s="122">
        <f>_xlfn.XLOOKUP($A28,'Kunnat aakkosjärj.'!$B$19:$B$311,'Kunnat aakkosjärj.'!AR$19:AR$311)</f>
        <v>13.774147334213316</v>
      </c>
      <c r="AR28" s="115">
        <f>_xlfn.XLOOKUP($A28,'Kunnat aakkosjärj.'!$B$19:$B$311,'Kunnat aakkosjärj.'!AS$19:AS$311)</f>
        <v>13.568809534170562</v>
      </c>
      <c r="AS28" s="114">
        <f>_xlfn.XLOOKUP($A28,'Kunnat aakkosjärj.'!$B$19:$B$311,'Kunnat aakkosjärj.'!AT$19:AT$311)</f>
        <v>88.99805611693121</v>
      </c>
      <c r="AT28" s="115">
        <f>_xlfn.XLOOKUP($A28,'Kunnat aakkosjärj.'!$B$19:$B$311,'Kunnat aakkosjärj.'!AU$19:AU$311)</f>
        <v>63.990782966335757</v>
      </c>
      <c r="AU28" s="106">
        <f>_xlfn.XLOOKUP($A28,'Kunnat aakkosjärj.'!$B$19:$B$311,'Kunnat aakkosjärj.'!AV$19:AV$311)</f>
        <v>232.47847843775429</v>
      </c>
      <c r="AV28" s="107">
        <f>_xlfn.XLOOKUP($A28,'Kunnat aakkosjärj.'!$B$19:$B$311,'Kunnat aakkosjärj.'!AW$19:AW$311)</f>
        <v>463.67024758805064</v>
      </c>
      <c r="AW28" s="151"/>
      <c r="AX28" s="1">
        <v>224</v>
      </c>
      <c r="AY28" s="335" t="s">
        <v>380</v>
      </c>
      <c r="AZ28" s="333" t="s">
        <v>370</v>
      </c>
      <c r="BA28" s="336" t="s">
        <v>373</v>
      </c>
    </row>
    <row r="29" spans="1:53" ht="15" customHeight="1" x14ac:dyDescent="0.2">
      <c r="A29" s="38" t="s">
        <v>148</v>
      </c>
      <c r="B29" s="146">
        <f>_xlfn.XLOOKUP($A29,'Kunnat aakkosjärj.'!$B$19:$B$311,'Kunnat aakkosjärj.'!C$19:C$311)</f>
        <v>10284</v>
      </c>
      <c r="C29" s="160">
        <f>_xlfn.XLOOKUP($A29,'Kunnat aakkosjärj.'!$B$19:$B$311,'Kunnat aakkosjärj.'!D$19:D$311)</f>
        <v>17</v>
      </c>
      <c r="D29" s="35">
        <f>_xlfn.XLOOKUP($A29,'Kunnat aakkosjärj.'!$B$19:$B$311,'Kunnat aakkosjärj.'!E$19:E$311)</f>
        <v>1609.6073424737456</v>
      </c>
      <c r="E29" s="34">
        <f>_xlfn.XLOOKUP($A29,'Kunnat aakkosjärj.'!$B$19:$B$311,'Kunnat aakkosjärj.'!F$19:F$311)</f>
        <v>4747.3843971217429</v>
      </c>
      <c r="F29" s="35">
        <f>_xlfn.XLOOKUP($A29,'Kunnat aakkosjärj.'!$B$19:$B$311,'Kunnat aakkosjärj.'!G$19:G$311)</f>
        <v>8543.3480124465186</v>
      </c>
      <c r="G29" s="34">
        <f>_xlfn.XLOOKUP($A29,'Kunnat aakkosjärj.'!$B$19:$B$311,'Kunnat aakkosjärj.'!H$19:H$311)</f>
        <v>11396.45499513808</v>
      </c>
      <c r="H29" s="331">
        <f>_xlfn.XLOOKUP($A29,'Kunnat aakkosjärj.'!$B$19:$B$311,'Kunnat aakkosjärj.'!I$19:I$311)</f>
        <v>18.840474953481497</v>
      </c>
      <c r="I29" s="332">
        <f>_xlfn.XLOOKUP($A29,'Kunnat aakkosjärj.'!$B$19:$B$311,'Kunnat aakkosjärj.'!J$19:J$311)</f>
        <v>41.656676564309322</v>
      </c>
      <c r="J29" s="35">
        <f>_xlfn.XLOOKUP($A29,'Kunnat aakkosjärj.'!$B$19:$B$311,'Kunnat aakkosjärj.'!K$19:K$311)</f>
        <v>-6933.7406699727726</v>
      </c>
      <c r="K29" s="34">
        <f>_xlfn.XLOOKUP($A29,'Kunnat aakkosjärj.'!$B$19:$B$311,'Kunnat aakkosjärj.'!L$19:L$311)</f>
        <v>-6651.544695643719</v>
      </c>
      <c r="L29" s="123">
        <f>_xlfn.XLOOKUP($A29,'Kunnat aakkosjärj.'!$B$19:$B$311,'Kunnat aakkosjärj.'!M$19:M$311)</f>
        <v>8521.5646606378832</v>
      </c>
      <c r="M29" s="35">
        <f>_xlfn.XLOOKUP($A29,'Kunnat aakkosjärj.'!$B$19:$B$311,'Kunnat aakkosjärj.'!N$19:N$311)</f>
        <v>381.79791423570595</v>
      </c>
      <c r="N29" s="34">
        <f>_xlfn.XLOOKUP($A29,'Kunnat aakkosjärj.'!$B$19:$B$311,'Kunnat aakkosjärj.'!O$19:O$311)</f>
        <v>381.79791423570595</v>
      </c>
      <c r="O29" s="35">
        <f>_xlfn.XLOOKUP($A29,'Kunnat aakkosjärj.'!$B$19:$B$311,'Kunnat aakkosjärj.'!P$19:P$311)</f>
        <v>8903.3625748735903</v>
      </c>
      <c r="P29" s="34">
        <f>_xlfn.XLOOKUP($A29,'Kunnat aakkosjärj.'!$B$19:$B$311,'Kunnat aakkosjärj.'!Q$19:Q$311)</f>
        <v>8903.3625748735903</v>
      </c>
      <c r="Q29" s="130">
        <f>_xlfn.XLOOKUP($A29,'Kunnat aakkosjärj.'!$B$19:$B$311,'Kunnat aakkosjärj.'!R$19:R$311)</f>
        <v>2005.8865956826137</v>
      </c>
      <c r="R29" s="34">
        <f>_xlfn.XLOOKUP($A29,'Kunnat aakkosjärj.'!$B$19:$B$311,'Kunnat aakkosjärj.'!S$19:S$311)</f>
        <v>2243.6672987164529</v>
      </c>
      <c r="S29" s="35">
        <f>_xlfn.XLOOKUP($A29,'Kunnat aakkosjärj.'!$B$19:$B$311,'Kunnat aakkosjärj.'!T$19:T$311)</f>
        <v>823.54925904317383</v>
      </c>
      <c r="T29" s="34">
        <f>_xlfn.XLOOKUP($A29,'Kunnat aakkosjärj.'!$B$19:$B$311,'Kunnat aakkosjärj.'!U$19:U$311)</f>
        <v>1001.9462582652665</v>
      </c>
      <c r="U29" s="35">
        <f>_xlfn.XLOOKUP($A29,'Kunnat aakkosjärj.'!$B$19:$B$311,'Kunnat aakkosjärj.'!V$19:V$311)</f>
        <v>243.56607375412099</v>
      </c>
      <c r="V29" s="34">
        <f>_xlfn.XLOOKUP($A29,'Kunnat aakkosjärj.'!$B$19:$B$311,'Kunnat aakkosjärj.'!W$19:W$311)</f>
        <v>223.93090250180254</v>
      </c>
      <c r="W29" s="35">
        <f>_xlfn.XLOOKUP($A29,'Kunnat aakkosjärj.'!$B$19:$B$311,'Kunnat aakkosjärj.'!X$19:X$311)</f>
        <v>1182.3373366394399</v>
      </c>
      <c r="X29" s="34">
        <f>_xlfn.XLOOKUP($A29,'Kunnat aakkosjärj.'!$B$19:$B$311,'Kunnat aakkosjärj.'!Y$19:Y$311)</f>
        <v>1241.7210404511864</v>
      </c>
      <c r="Y29" s="90">
        <f>_xlfn.XLOOKUP($A29,'Kunnat aakkosjärj.'!$B$19:$B$311,'Kunnat aakkosjärj.'!Z$19:Z$311)</f>
        <v>1204.8777003111632</v>
      </c>
      <c r="Z29" s="91">
        <f>_xlfn.XLOOKUP($A29,'Kunnat aakkosjärj.'!$B$19:$B$311,'Kunnat aakkosjärj.'!AA$19:AA$311)</f>
        <v>1497.7230688448076</v>
      </c>
      <c r="AA29" s="90">
        <f>_xlfn.XLOOKUP($A29,'Kunnat aakkosjärj.'!$B$19:$B$311,'Kunnat aakkosjärj.'!AB$19:AB$311)</f>
        <v>166.4805145920277</v>
      </c>
      <c r="AB29" s="91">
        <f>_xlfn.XLOOKUP($A29,'Kunnat aakkosjärj.'!$B$19:$B$311,'Kunnat aakkosjärj.'!AC$19:AC$311)</f>
        <v>149.80521735884</v>
      </c>
      <c r="AC29" s="90">
        <f>_xlfn.XLOOKUP($A29,'Kunnat aakkosjärj.'!$B$19:$B$311,'Kunnat aakkosjärj.'!AD$19:AD$311)</f>
        <v>805.59855503695064</v>
      </c>
      <c r="AD29" s="91">
        <f>_xlfn.XLOOKUP($A29,'Kunnat aakkosjärj.'!$B$19:$B$311,'Kunnat aakkosjärj.'!AE$19:AE$311)</f>
        <v>762.62468494749123</v>
      </c>
      <c r="AE29" s="96">
        <f>_xlfn.XLOOKUP($A29,'Kunnat aakkosjärj.'!$B$19:$B$311,'Kunnat aakkosjärj.'!AF$19:AF$311)</f>
        <v>229205976</v>
      </c>
      <c r="AF29" s="97">
        <f>_xlfn.XLOOKUP($A29,'Kunnat aakkosjärj.'!$B$19:$B$311,'Kunnat aakkosjärj.'!AG$19:AG$311)</f>
        <v>6.6123876269477639</v>
      </c>
      <c r="AG29" s="90">
        <f>_xlfn.XLOOKUP($A29,'Kunnat aakkosjärj.'!$B$19:$B$311,'Kunnat aakkosjärj.'!AH$19:AH$311)</f>
        <v>1985.4995935433683</v>
      </c>
      <c r="AH29" s="91">
        <f>_xlfn.XLOOKUP($A29,'Kunnat aakkosjärj.'!$B$19:$B$311,'Kunnat aakkosjärj.'!AI$19:AI$311)</f>
        <v>2410.5891297160638</v>
      </c>
      <c r="AI29" s="90">
        <f>_xlfn.XLOOKUP($A29,'Kunnat aakkosjärj.'!$B$19:$B$311,'Kunnat aakkosjärj.'!AJ$19:AJ$311)</f>
        <v>74.187731587649978</v>
      </c>
      <c r="AJ29" s="91">
        <f>_xlfn.XLOOKUP($A29,'Kunnat aakkosjärj.'!$B$19:$B$311,'Kunnat aakkosjärj.'!AK$19:AK$311)</f>
        <v>67.489756333820978</v>
      </c>
      <c r="AK29" s="106">
        <f>_xlfn.XLOOKUP($A29,'Kunnat aakkosjärj.'!$B$19:$B$311,'Kunnat aakkosjärj.'!AL$19:AL$311)</f>
        <v>0</v>
      </c>
      <c r="AL29" s="107">
        <f>_xlfn.XLOOKUP($A29,'Kunnat aakkosjärj.'!$B$19:$B$311,'Kunnat aakkosjärj.'!AM$19:AM$311)</f>
        <v>2463.5029259043172</v>
      </c>
      <c r="AM29" s="106">
        <f>_xlfn.XLOOKUP($A29,'Kunnat aakkosjärj.'!$B$19:$B$311,'Kunnat aakkosjärj.'!AN$19:AN$311)</f>
        <v>21.080027226760016</v>
      </c>
      <c r="AN29" s="107">
        <f>_xlfn.XLOOKUP($A29,'Kunnat aakkosjärj.'!$B$19:$B$311,'Kunnat aakkosjärj.'!AO$19:AO$311)</f>
        <v>2919.8628053286657</v>
      </c>
      <c r="AO29" s="106">
        <f>_xlfn.XLOOKUP($A29,'Kunnat aakkosjärj.'!$B$19:$B$311,'Kunnat aakkosjärj.'!AP$19:AP$311)</f>
        <v>476.54738817580704</v>
      </c>
      <c r="AP29" s="107">
        <f>_xlfn.XLOOKUP($A29,'Kunnat aakkosjärj.'!$B$19:$B$311,'Kunnat aakkosjärj.'!AQ$19:AQ$311)</f>
        <v>475.17531699727732</v>
      </c>
      <c r="AQ29" s="122">
        <f>_xlfn.XLOOKUP($A29,'Kunnat aakkosjärj.'!$B$19:$B$311,'Kunnat aakkosjärj.'!AR$19:AR$311)</f>
        <v>89.402788843223107</v>
      </c>
      <c r="AR29" s="115">
        <f>_xlfn.XLOOKUP($A29,'Kunnat aakkosjärj.'!$B$19:$B$311,'Kunnat aakkosjärj.'!AS$19:AS$311)</f>
        <v>71.62278142708459</v>
      </c>
      <c r="AS29" s="114">
        <f>_xlfn.XLOOKUP($A29,'Kunnat aakkosjärj.'!$B$19:$B$311,'Kunnat aakkosjärj.'!AT$19:AT$311)</f>
        <v>12.843786575238799</v>
      </c>
      <c r="AT29" s="115">
        <f>_xlfn.XLOOKUP($A29,'Kunnat aakkosjärj.'!$B$19:$B$311,'Kunnat aakkosjärj.'!AU$19:AU$311)</f>
        <v>32.586225718361199</v>
      </c>
      <c r="AU29" s="106">
        <f>_xlfn.XLOOKUP($A29,'Kunnat aakkosjärj.'!$B$19:$B$311,'Kunnat aakkosjärj.'!AV$19:AV$311)</f>
        <v>5422.5804774406852</v>
      </c>
      <c r="AV29" s="107">
        <f>_xlfn.XLOOKUP($A29,'Kunnat aakkosjärj.'!$B$19:$B$311,'Kunnat aakkosjärj.'!AW$19:AW$311)</f>
        <v>6267.5098074679117</v>
      </c>
      <c r="AW29" s="151"/>
      <c r="AX29" s="1">
        <v>235</v>
      </c>
      <c r="AY29" s="335" t="s">
        <v>381</v>
      </c>
      <c r="AZ29" s="333" t="s">
        <v>370</v>
      </c>
      <c r="BA29" s="336" t="s">
        <v>373</v>
      </c>
    </row>
    <row r="30" spans="1:53" ht="15" customHeight="1" x14ac:dyDescent="0.2">
      <c r="A30" s="38" t="s">
        <v>154</v>
      </c>
      <c r="B30" s="146">
        <f>_xlfn.XLOOKUP($A30,'Kunnat aakkosjärj.'!$B$19:$B$311,'Kunnat aakkosjärj.'!C$19:C$311)</f>
        <v>37676</v>
      </c>
      <c r="C30" s="160">
        <f>_xlfn.XLOOKUP($A30,'Kunnat aakkosjärj.'!$B$19:$B$311,'Kunnat aakkosjärj.'!D$19:D$311)</f>
        <v>19.25</v>
      </c>
      <c r="D30" s="35">
        <f>_xlfn.XLOOKUP($A30,'Kunnat aakkosjärj.'!$B$19:$B$311,'Kunnat aakkosjärj.'!E$19:E$311)</f>
        <v>1072.2597499734579</v>
      </c>
      <c r="E30" s="34">
        <f>_xlfn.XLOOKUP($A30,'Kunnat aakkosjärj.'!$B$19:$B$311,'Kunnat aakkosjärj.'!F$19:F$311)</f>
        <v>6014.9715848285387</v>
      </c>
      <c r="F30" s="35">
        <f>_xlfn.XLOOKUP($A30,'Kunnat aakkosjärj.'!$B$19:$B$311,'Kunnat aakkosjärj.'!G$19:G$311)</f>
        <v>6775.0261115829708</v>
      </c>
      <c r="G30" s="34">
        <f>_xlfn.XLOOKUP($A30,'Kunnat aakkosjärj.'!$B$19:$B$311,'Kunnat aakkosjärj.'!H$19:H$311)</f>
        <v>11461.806988268392</v>
      </c>
      <c r="H30" s="331">
        <f>_xlfn.XLOOKUP($A30,'Kunnat aakkosjärj.'!$B$19:$B$311,'Kunnat aakkosjärj.'!I$19:I$311)</f>
        <v>15.826651179104118</v>
      </c>
      <c r="I30" s="332">
        <f>_xlfn.XLOOKUP($A30,'Kunnat aakkosjärj.'!$B$19:$B$311,'Kunnat aakkosjärj.'!J$19:J$311)</f>
        <v>52.478388363938564</v>
      </c>
      <c r="J30" s="35">
        <f>_xlfn.XLOOKUP($A30,'Kunnat aakkosjärj.'!$B$19:$B$311,'Kunnat aakkosjärj.'!K$19:K$311)</f>
        <v>-5701.4569755281873</v>
      </c>
      <c r="K30" s="34">
        <f>_xlfn.XLOOKUP($A30,'Kunnat aakkosjärj.'!$B$19:$B$311,'Kunnat aakkosjärj.'!L$19:L$311)</f>
        <v>-5448.8219097037909</v>
      </c>
      <c r="L30" s="123">
        <f>_xlfn.XLOOKUP($A30,'Kunnat aakkosjärj.'!$B$19:$B$311,'Kunnat aakkosjärj.'!M$19:M$311)</f>
        <v>4748.9719816328698</v>
      </c>
      <c r="M30" s="35">
        <f>_xlfn.XLOOKUP($A30,'Kunnat aakkosjärj.'!$B$19:$B$311,'Kunnat aakkosjärj.'!N$19:N$311)</f>
        <v>1088.6411243231767</v>
      </c>
      <c r="N30" s="34">
        <f>_xlfn.XLOOKUP($A30,'Kunnat aakkosjärj.'!$B$19:$B$311,'Kunnat aakkosjärj.'!O$19:O$311)</f>
        <v>1587.9873216371163</v>
      </c>
      <c r="O30" s="35">
        <f>_xlfn.XLOOKUP($A30,'Kunnat aakkosjärj.'!$B$19:$B$311,'Kunnat aakkosjärj.'!P$19:P$311)</f>
        <v>5837.6131059560457</v>
      </c>
      <c r="P30" s="34">
        <f>_xlfn.XLOOKUP($A30,'Kunnat aakkosjärj.'!$B$19:$B$311,'Kunnat aakkosjärj.'!Q$19:Q$311)</f>
        <v>6316.9070686909427</v>
      </c>
      <c r="Q30" s="130">
        <f>_xlfn.XLOOKUP($A30,'Kunnat aakkosjärj.'!$B$19:$B$311,'Kunnat aakkosjärj.'!R$19:R$311)</f>
        <v>163.73946676929611</v>
      </c>
      <c r="R30" s="34">
        <f>_xlfn.XLOOKUP($A30,'Kunnat aakkosjärj.'!$B$19:$B$311,'Kunnat aakkosjärj.'!S$19:S$311)</f>
        <v>523.24630693279539</v>
      </c>
      <c r="S30" s="35">
        <f>_xlfn.XLOOKUP($A30,'Kunnat aakkosjärj.'!$B$19:$B$311,'Kunnat aakkosjärj.'!T$19:T$311)</f>
        <v>490.30188687758789</v>
      </c>
      <c r="T30" s="34">
        <f>_xlfn.XLOOKUP($A30,'Kunnat aakkosjärj.'!$B$19:$B$311,'Kunnat aakkosjärj.'!U$19:U$311)</f>
        <v>962.28002043741367</v>
      </c>
      <c r="U30" s="35">
        <f>_xlfn.XLOOKUP($A30,'Kunnat aakkosjärj.'!$B$19:$B$311,'Kunnat aakkosjärj.'!V$19:V$311)</f>
        <v>33.395642797143964</v>
      </c>
      <c r="V30" s="34">
        <f>_xlfn.XLOOKUP($A30,'Kunnat aakkosjärj.'!$B$19:$B$311,'Kunnat aakkosjärj.'!W$19:W$311)</f>
        <v>54.375680240658916</v>
      </c>
      <c r="W30" s="35">
        <f>_xlfn.XLOOKUP($A30,'Kunnat aakkosjärj.'!$B$19:$B$311,'Kunnat aakkosjärj.'!X$19:X$311)</f>
        <v>-326.56242010829175</v>
      </c>
      <c r="X30" s="34">
        <f>_xlfn.XLOOKUP($A30,'Kunnat aakkosjärj.'!$B$19:$B$311,'Kunnat aakkosjärj.'!Y$19:Y$311)</f>
        <v>-439.03371350461833</v>
      </c>
      <c r="Y30" s="90">
        <f>_xlfn.XLOOKUP($A30,'Kunnat aakkosjärj.'!$B$19:$B$311,'Kunnat aakkosjärj.'!Z$19:Z$311)</f>
        <v>438.68791485295679</v>
      </c>
      <c r="Z30" s="91">
        <f>_xlfn.XLOOKUP($A30,'Kunnat aakkosjärj.'!$B$19:$B$311,'Kunnat aakkosjärj.'!AA$19:AA$311)</f>
        <v>1108.4520264890116</v>
      </c>
      <c r="AA30" s="90">
        <f>_xlfn.XLOOKUP($A30,'Kunnat aakkosjärj.'!$B$19:$B$311,'Kunnat aakkosjärj.'!AB$19:AB$311)</f>
        <v>37.324818219389456</v>
      </c>
      <c r="AB30" s="91">
        <f>_xlfn.XLOOKUP($A30,'Kunnat aakkosjärj.'!$B$19:$B$311,'Kunnat aakkosjärj.'!AC$19:AC$311)</f>
        <v>47.205137834441274</v>
      </c>
      <c r="AC30" s="90">
        <f>_xlfn.XLOOKUP($A30,'Kunnat aakkosjärj.'!$B$19:$B$311,'Kunnat aakkosjärj.'!AD$19:AD$311)</f>
        <v>-274.64171833527979</v>
      </c>
      <c r="AD30" s="91">
        <f>_xlfn.XLOOKUP($A30,'Kunnat aakkosjärj.'!$B$19:$B$311,'Kunnat aakkosjärj.'!AE$19:AE$311)</f>
        <v>-198.28087642000213</v>
      </c>
      <c r="AE30" s="96">
        <f>_xlfn.XLOOKUP($A30,'Kunnat aakkosjärj.'!$B$19:$B$311,'Kunnat aakkosjärj.'!AF$19:AF$311)</f>
        <v>0.5520829855671322</v>
      </c>
      <c r="AF30" s="97">
        <f>_xlfn.XLOOKUP($A30,'Kunnat aakkosjärj.'!$B$19:$B$311,'Kunnat aakkosjärj.'!AG$19:AG$311)</f>
        <v>0.65695716766714574</v>
      </c>
      <c r="AG30" s="90">
        <f>_xlfn.XLOOKUP($A30,'Kunnat aakkosjärj.'!$B$19:$B$311,'Kunnat aakkosjärj.'!AH$19:AH$311)</f>
        <v>60.694476589871542</v>
      </c>
      <c r="AH30" s="91">
        <f>_xlfn.XLOOKUP($A30,'Kunnat aakkosjärj.'!$B$19:$B$311,'Kunnat aakkosjärj.'!AI$19:AI$311)</f>
        <v>645.95103806136524</v>
      </c>
      <c r="AI30" s="90">
        <f>_xlfn.XLOOKUP($A30,'Kunnat aakkosjärj.'!$B$19:$B$311,'Kunnat aakkosjärj.'!AJ$19:AJ$311)</f>
        <v>2.9291172417685578</v>
      </c>
      <c r="AJ30" s="91">
        <f>_xlfn.XLOOKUP($A30,'Kunnat aakkosjärj.'!$B$19:$B$311,'Kunnat aakkosjärj.'!AK$19:AK$311)</f>
        <v>17.294424003556447</v>
      </c>
      <c r="AK30" s="106">
        <f>_xlfn.XLOOKUP($A30,'Kunnat aakkosjärj.'!$B$19:$B$311,'Kunnat aakkosjärj.'!AL$19:AL$311)</f>
        <v>2445.8234950631704</v>
      </c>
      <c r="AL30" s="107">
        <f>_xlfn.XLOOKUP($A30,'Kunnat aakkosjärj.'!$B$19:$B$311,'Kunnat aakkosjärj.'!AM$19:AM$311)</f>
        <v>6598.4242873447283</v>
      </c>
      <c r="AM30" s="106">
        <f>_xlfn.XLOOKUP($A30,'Kunnat aakkosjärj.'!$B$19:$B$311,'Kunnat aakkosjärj.'!AN$19:AN$311)</f>
        <v>2513.3546581378064</v>
      </c>
      <c r="AN30" s="107">
        <f>_xlfn.XLOOKUP($A30,'Kunnat aakkosjärj.'!$B$19:$B$311,'Kunnat aakkosjärj.'!AO$19:AO$311)</f>
        <v>7450.5108804013171</v>
      </c>
      <c r="AO30" s="106">
        <f>_xlfn.XLOOKUP($A30,'Kunnat aakkosjärj.'!$B$19:$B$311,'Kunnat aakkosjärj.'!AP$19:AP$311)</f>
        <v>157.15502866546345</v>
      </c>
      <c r="AP30" s="107">
        <f>_xlfn.XLOOKUP($A30,'Kunnat aakkosjärj.'!$B$19:$B$311,'Kunnat aakkosjärj.'!AQ$19:AQ$311)</f>
        <v>2.1719322645716108</v>
      </c>
      <c r="AQ30" s="122">
        <f>_xlfn.XLOOKUP($A30,'Kunnat aakkosjärj.'!$B$19:$B$311,'Kunnat aakkosjärj.'!AR$19:AR$311)</f>
        <v>66.555724692779791</v>
      </c>
      <c r="AR30" s="115">
        <f>_xlfn.XLOOKUP($A30,'Kunnat aakkosjärj.'!$B$19:$B$311,'Kunnat aakkosjärj.'!AS$19:AS$311)</f>
        <v>45.512803954913537</v>
      </c>
      <c r="AS30" s="114">
        <f>_xlfn.XLOOKUP($A30,'Kunnat aakkosjärj.'!$B$19:$B$311,'Kunnat aakkosjärj.'!AT$19:AT$311)</f>
        <v>50.52090307299688</v>
      </c>
      <c r="AT30" s="115">
        <f>_xlfn.XLOOKUP($A30,'Kunnat aakkosjärj.'!$B$19:$B$311,'Kunnat aakkosjärj.'!AU$19:AU$311)</f>
        <v>78.948361201354061</v>
      </c>
      <c r="AU30" s="106">
        <f>_xlfn.XLOOKUP($A30,'Kunnat aakkosjärj.'!$B$19:$B$311,'Kunnat aakkosjärj.'!AV$19:AV$311)</f>
        <v>2288.9385046183247</v>
      </c>
      <c r="AV30" s="107">
        <f>_xlfn.XLOOKUP($A30,'Kunnat aakkosjärj.'!$B$19:$B$311,'Kunnat aakkosjärj.'!AW$19:AW$311)</f>
        <v>3287.5292809746261</v>
      </c>
      <c r="AW30" s="151"/>
      <c r="AX30" s="1">
        <v>245</v>
      </c>
      <c r="AY30" s="335" t="s">
        <v>382</v>
      </c>
      <c r="AZ30" s="333" t="s">
        <v>370</v>
      </c>
      <c r="BA30" s="336" t="s">
        <v>373</v>
      </c>
    </row>
    <row r="31" spans="1:53" ht="15" customHeight="1" x14ac:dyDescent="0.2">
      <c r="A31" s="38" t="s">
        <v>156</v>
      </c>
      <c r="B31" s="146">
        <f>_xlfn.XLOOKUP($A31,'Kunnat aakkosjärj.'!$B$19:$B$311,'Kunnat aakkosjärj.'!C$19:C$311)</f>
        <v>40722</v>
      </c>
      <c r="C31" s="160">
        <f>_xlfn.XLOOKUP($A31,'Kunnat aakkosjärj.'!$B$19:$B$311,'Kunnat aakkosjärj.'!D$19:D$311)</f>
        <v>19.75</v>
      </c>
      <c r="D31" s="35">
        <f>_xlfn.XLOOKUP($A31,'Kunnat aakkosjärj.'!$B$19:$B$311,'Kunnat aakkosjärj.'!E$19:E$311)</f>
        <v>1435.8304339177839</v>
      </c>
      <c r="E31" s="34">
        <f>_xlfn.XLOOKUP($A31,'Kunnat aakkosjärj.'!$B$19:$B$311,'Kunnat aakkosjärj.'!F$19:F$311)</f>
        <v>4009.0148384165809</v>
      </c>
      <c r="F31" s="35">
        <f>_xlfn.XLOOKUP($A31,'Kunnat aakkosjärj.'!$B$19:$B$311,'Kunnat aakkosjärj.'!G$19:G$311)</f>
        <v>6843.899833259663</v>
      </c>
      <c r="G31" s="34">
        <f>_xlfn.XLOOKUP($A31,'Kunnat aakkosjärj.'!$B$19:$B$311,'Kunnat aakkosjärj.'!H$19:H$311)</f>
        <v>9410.1098882667848</v>
      </c>
      <c r="H31" s="331">
        <f>_xlfn.XLOOKUP($A31,'Kunnat aakkosjärj.'!$B$19:$B$311,'Kunnat aakkosjärj.'!I$19:I$311)</f>
        <v>20.979711405769013</v>
      </c>
      <c r="I31" s="332">
        <f>_xlfn.XLOOKUP($A31,'Kunnat aakkosjärj.'!$B$19:$B$311,'Kunnat aakkosjärj.'!J$19:J$311)</f>
        <v>42.603273351943685</v>
      </c>
      <c r="J31" s="35">
        <f>_xlfn.XLOOKUP($A31,'Kunnat aakkosjärj.'!$B$19:$B$311,'Kunnat aakkosjärj.'!K$19:K$311)</f>
        <v>-5408.069399341879</v>
      </c>
      <c r="K31" s="34">
        <f>_xlfn.XLOOKUP($A31,'Kunnat aakkosjärj.'!$B$19:$B$311,'Kunnat aakkosjärj.'!L$19:L$311)</f>
        <v>-5403.5435015470748</v>
      </c>
      <c r="L31" s="123">
        <f>_xlfn.XLOOKUP($A31,'Kunnat aakkosjärj.'!$B$19:$B$311,'Kunnat aakkosjärj.'!M$19:M$311)</f>
        <v>5481.4413022444869</v>
      </c>
      <c r="M31" s="35">
        <f>_xlfn.XLOOKUP($A31,'Kunnat aakkosjärj.'!$B$19:$B$311,'Kunnat aakkosjärj.'!N$19:N$311)</f>
        <v>875.95488924905453</v>
      </c>
      <c r="N31" s="34">
        <f>_xlfn.XLOOKUP($A31,'Kunnat aakkosjärj.'!$B$19:$B$311,'Kunnat aakkosjärj.'!O$19:O$311)</f>
        <v>1097.1818397917589</v>
      </c>
      <c r="O31" s="35">
        <f>_xlfn.XLOOKUP($A31,'Kunnat aakkosjärj.'!$B$19:$B$311,'Kunnat aakkosjärj.'!P$19:P$311)</f>
        <v>6357.3961914935417</v>
      </c>
      <c r="P31" s="34">
        <f>_xlfn.XLOOKUP($A31,'Kunnat aakkosjärj.'!$B$19:$B$311,'Kunnat aakkosjärj.'!Q$19:Q$311)</f>
        <v>6571.6026371494527</v>
      </c>
      <c r="Q31" s="130">
        <f>_xlfn.XLOOKUP($A31,'Kunnat aakkosjärj.'!$B$19:$B$311,'Kunnat aakkosjärj.'!R$19:R$311)</f>
        <v>939.50661436078781</v>
      </c>
      <c r="R31" s="34">
        <f>_xlfn.XLOOKUP($A31,'Kunnat aakkosjärj.'!$B$19:$B$311,'Kunnat aakkosjärj.'!S$19:S$311)</f>
        <v>1122.0353437945091</v>
      </c>
      <c r="S31" s="35">
        <f>_xlfn.XLOOKUP($A31,'Kunnat aakkosjärj.'!$B$19:$B$311,'Kunnat aakkosjärj.'!T$19:T$311)</f>
        <v>627.96890918913618</v>
      </c>
      <c r="T31" s="34">
        <f>_xlfn.XLOOKUP($A31,'Kunnat aakkosjärj.'!$B$19:$B$311,'Kunnat aakkosjärj.'!U$19:U$311)</f>
        <v>792.06391581945877</v>
      </c>
      <c r="U31" s="35">
        <f>_xlfn.XLOOKUP($A31,'Kunnat aakkosjärj.'!$B$19:$B$311,'Kunnat aakkosjärj.'!V$19:V$311)</f>
        <v>149.61037092965705</v>
      </c>
      <c r="V31" s="34">
        <f>_xlfn.XLOOKUP($A31,'Kunnat aakkosjärj.'!$B$19:$B$311,'Kunnat aakkosjärj.'!W$19:W$311)</f>
        <v>141.65969707554046</v>
      </c>
      <c r="W31" s="35">
        <f>_xlfn.XLOOKUP($A31,'Kunnat aakkosjärj.'!$B$19:$B$311,'Kunnat aakkosjärj.'!X$19:X$311)</f>
        <v>311.53770517165168</v>
      </c>
      <c r="X31" s="34">
        <f>_xlfn.XLOOKUP($A31,'Kunnat aakkosjärj.'!$B$19:$B$311,'Kunnat aakkosjärj.'!Y$19:Y$311)</f>
        <v>329.97142797505035</v>
      </c>
      <c r="Y31" s="90">
        <f>_xlfn.XLOOKUP($A31,'Kunnat aakkosjärj.'!$B$19:$B$311,'Kunnat aakkosjärj.'!Z$19:Z$311)</f>
        <v>628.61293502283786</v>
      </c>
      <c r="Z31" s="91">
        <f>_xlfn.XLOOKUP($A31,'Kunnat aakkosjärj.'!$B$19:$B$311,'Kunnat aakkosjärj.'!AA$19:AA$311)</f>
        <v>1253.6404105888707</v>
      </c>
      <c r="AA31" s="90">
        <f>_xlfn.XLOOKUP($A31,'Kunnat aakkosjärj.'!$B$19:$B$311,'Kunnat aakkosjärj.'!AB$19:AB$311)</f>
        <v>149.45709227676886</v>
      </c>
      <c r="AB31" s="91">
        <f>_xlfn.XLOOKUP($A31,'Kunnat aakkosjärj.'!$B$19:$B$311,'Kunnat aakkosjärj.'!AC$19:AC$311)</f>
        <v>89.502167792074999</v>
      </c>
      <c r="AC31" s="90">
        <f>_xlfn.XLOOKUP($A31,'Kunnat aakkosjärj.'!$B$19:$B$311,'Kunnat aakkosjärj.'!AD$19:AD$311)</f>
        <v>1490.1984981091302</v>
      </c>
      <c r="AD31" s="91">
        <f>_xlfn.XLOOKUP($A31,'Kunnat aakkosjärj.'!$B$19:$B$311,'Kunnat aakkosjärj.'!AE$19:AE$311)</f>
        <v>1420.5504191837338</v>
      </c>
      <c r="AE31" s="96">
        <f>_xlfn.XLOOKUP($A31,'Kunnat aakkosjärj.'!$B$19:$B$311,'Kunnat aakkosjärj.'!AF$19:AF$311)</f>
        <v>1.4662074717349742</v>
      </c>
      <c r="AF31" s="97">
        <f>_xlfn.XLOOKUP($A31,'Kunnat aakkosjärj.'!$B$19:$B$311,'Kunnat aakkosjärj.'!AG$19:AG$311)</f>
        <v>1.2048815598559575</v>
      </c>
      <c r="AG31" s="90">
        <f>_xlfn.XLOOKUP($A31,'Kunnat aakkosjärj.'!$B$19:$B$311,'Kunnat aakkosjärj.'!AH$19:AH$311)</f>
        <v>1940.1388627768772</v>
      </c>
      <c r="AH31" s="91">
        <f>_xlfn.XLOOKUP($A31,'Kunnat aakkosjärj.'!$B$19:$B$311,'Kunnat aakkosjärj.'!AI$19:AI$311)</f>
        <v>2275.4346969696971</v>
      </c>
      <c r="AI31" s="90">
        <f>_xlfn.XLOOKUP($A31,'Kunnat aakkosjärj.'!$B$19:$B$311,'Kunnat aakkosjärj.'!AJ$19:AJ$311)</f>
        <v>87.286908301423182</v>
      </c>
      <c r="AJ31" s="91">
        <f>_xlfn.XLOOKUP($A31,'Kunnat aakkosjärj.'!$B$19:$B$311,'Kunnat aakkosjärj.'!AK$19:AK$311)</f>
        <v>72.753268429790339</v>
      </c>
      <c r="AK31" s="106">
        <f>_xlfn.XLOOKUP($A31,'Kunnat aakkosjärj.'!$B$19:$B$311,'Kunnat aakkosjärj.'!AL$19:AL$311)</f>
        <v>5065.7750643386862</v>
      </c>
      <c r="AL31" s="107">
        <f>_xlfn.XLOOKUP($A31,'Kunnat aakkosjärj.'!$B$19:$B$311,'Kunnat aakkosjärj.'!AM$19:AM$311)</f>
        <v>7390.3602831393346</v>
      </c>
      <c r="AM31" s="106">
        <f>_xlfn.XLOOKUP($A31,'Kunnat aakkosjärj.'!$B$19:$B$311,'Kunnat aakkosjärj.'!AN$19:AN$311)</f>
        <v>5913.1514355876425</v>
      </c>
      <c r="AN31" s="107">
        <f>_xlfn.XLOOKUP($A31,'Kunnat aakkosjärj.'!$B$19:$B$311,'Kunnat aakkosjärj.'!AO$19:AO$311)</f>
        <v>8622.2553602475309</v>
      </c>
      <c r="AO31" s="106">
        <f>_xlfn.XLOOKUP($A31,'Kunnat aakkosjärj.'!$B$19:$B$311,'Kunnat aakkosjärj.'!AP$19:AP$311)</f>
        <v>15.831341289720545</v>
      </c>
      <c r="AP31" s="107">
        <f>_xlfn.XLOOKUP($A31,'Kunnat aakkosjärj.'!$B$19:$B$311,'Kunnat aakkosjärj.'!AQ$19:AQ$311)</f>
        <v>15.620947399440105</v>
      </c>
      <c r="AQ31" s="122">
        <f>_xlfn.XLOOKUP($A31,'Kunnat aakkosjärj.'!$B$19:$B$311,'Kunnat aakkosjärj.'!AR$19:AR$311)</f>
        <v>23.489934407093365</v>
      </c>
      <c r="AR31" s="115">
        <f>_xlfn.XLOOKUP($A31,'Kunnat aakkosjärj.'!$B$19:$B$311,'Kunnat aakkosjärj.'!AS$19:AS$311)</f>
        <v>17.585517907233548</v>
      </c>
      <c r="AS31" s="114">
        <f>_xlfn.XLOOKUP($A31,'Kunnat aakkosjärj.'!$B$19:$B$311,'Kunnat aakkosjärj.'!AT$19:AT$311)</f>
        <v>82.78132817908002</v>
      </c>
      <c r="AT31" s="115">
        <f>_xlfn.XLOOKUP($A31,'Kunnat aakkosjärj.'!$B$19:$B$311,'Kunnat aakkosjärj.'!AU$19:AU$311)</f>
        <v>87.417930996069074</v>
      </c>
      <c r="AU31" s="106">
        <f>_xlfn.XLOOKUP($A31,'Kunnat aakkosjärj.'!$B$19:$B$311,'Kunnat aakkosjärj.'!AV$19:AV$311)</f>
        <v>521.72303840675806</v>
      </c>
      <c r="AV31" s="107">
        <f>_xlfn.XLOOKUP($A31,'Kunnat aakkosjärj.'!$B$19:$B$311,'Kunnat aakkosjärj.'!AW$19:AW$311)</f>
        <v>437.69772850056478</v>
      </c>
      <c r="AW31" s="151"/>
      <c r="AX31" s="1">
        <v>257</v>
      </c>
      <c r="AY31" s="335" t="s">
        <v>383</v>
      </c>
      <c r="AZ31" s="333" t="s">
        <v>370</v>
      </c>
      <c r="BA31" s="336" t="s">
        <v>373</v>
      </c>
    </row>
    <row r="32" spans="1:53" ht="15" customHeight="1" x14ac:dyDescent="0.2">
      <c r="A32" s="38" t="s">
        <v>188</v>
      </c>
      <c r="B32" s="146">
        <f>_xlfn.XLOOKUP($A32,'Kunnat aakkosjärj.'!$B$19:$B$311,'Kunnat aakkosjärj.'!C$19:C$311)</f>
        <v>2518</v>
      </c>
      <c r="C32" s="160">
        <f>_xlfn.XLOOKUP($A32,'Kunnat aakkosjärj.'!$B$19:$B$311,'Kunnat aakkosjärj.'!D$19:D$311)</f>
        <v>21.5</v>
      </c>
      <c r="D32" s="35">
        <f>_xlfn.XLOOKUP($A32,'Kunnat aakkosjärj.'!$B$19:$B$311,'Kunnat aakkosjärj.'!E$19:E$311)</f>
        <v>1208.6067394757745</v>
      </c>
      <c r="E32" s="34">
        <f>_xlfn.XLOOKUP($A32,'Kunnat aakkosjärj.'!$B$19:$B$311,'Kunnat aakkosjärj.'!F$19:F$311)</f>
        <v>4646.558026211279</v>
      </c>
      <c r="F32" s="35">
        <f>_xlfn.XLOOKUP($A32,'Kunnat aakkosjärj.'!$B$19:$B$311,'Kunnat aakkosjärj.'!G$19:G$311)</f>
        <v>8247.0567911040507</v>
      </c>
      <c r="G32" s="34">
        <f>_xlfn.XLOOKUP($A32,'Kunnat aakkosjärj.'!$B$19:$B$311,'Kunnat aakkosjärj.'!H$19:H$311)</f>
        <v>11508.968804606831</v>
      </c>
      <c r="H32" s="331">
        <f>_xlfn.XLOOKUP($A32,'Kunnat aakkosjärj.'!$B$19:$B$311,'Kunnat aakkosjärj.'!I$19:I$311)</f>
        <v>14.655006872021016</v>
      </c>
      <c r="I32" s="332">
        <f>_xlfn.XLOOKUP($A32,'Kunnat aakkosjärj.'!$B$19:$B$311,'Kunnat aakkosjärj.'!J$19:J$311)</f>
        <v>40.373365373545425</v>
      </c>
      <c r="J32" s="35">
        <f>_xlfn.XLOOKUP($A32,'Kunnat aakkosjärj.'!$B$19:$B$311,'Kunnat aakkosjärj.'!K$19:K$311)</f>
        <v>-7037.7270333598099</v>
      </c>
      <c r="K32" s="34">
        <f>_xlfn.XLOOKUP($A32,'Kunnat aakkosjärj.'!$B$19:$B$311,'Kunnat aakkosjärj.'!L$19:L$311)</f>
        <v>-6865.8498133439234</v>
      </c>
      <c r="L32" s="123">
        <f>_xlfn.XLOOKUP($A32,'Kunnat aakkosjärj.'!$B$19:$B$311,'Kunnat aakkosjärj.'!M$19:M$311)</f>
        <v>4013.4941660047657</v>
      </c>
      <c r="M32" s="35">
        <f>_xlfn.XLOOKUP($A32,'Kunnat aakkosjärj.'!$B$19:$B$311,'Kunnat aakkosjärj.'!N$19:N$311)</f>
        <v>3376.611199364575</v>
      </c>
      <c r="N32" s="34">
        <f>_xlfn.XLOOKUP($A32,'Kunnat aakkosjärj.'!$B$19:$B$311,'Kunnat aakkosjärj.'!O$19:O$311)</f>
        <v>3376.611199364575</v>
      </c>
      <c r="O32" s="35">
        <f>_xlfn.XLOOKUP($A32,'Kunnat aakkosjärj.'!$B$19:$B$311,'Kunnat aakkosjärj.'!P$19:P$311)</f>
        <v>7390.1053653693416</v>
      </c>
      <c r="P32" s="34">
        <f>_xlfn.XLOOKUP($A32,'Kunnat aakkosjärj.'!$B$19:$B$311,'Kunnat aakkosjärj.'!Q$19:Q$311)</f>
        <v>7374.0895988880065</v>
      </c>
      <c r="Q32" s="130">
        <f>_xlfn.XLOOKUP($A32,'Kunnat aakkosjärj.'!$B$19:$B$311,'Kunnat aakkosjärj.'!R$19:R$311)</f>
        <v>458.94269658459092</v>
      </c>
      <c r="R32" s="34">
        <f>_xlfn.XLOOKUP($A32,'Kunnat aakkosjärj.'!$B$19:$B$311,'Kunnat aakkosjärj.'!S$19:S$311)</f>
        <v>733.00127879269257</v>
      </c>
      <c r="S32" s="35">
        <f>_xlfn.XLOOKUP($A32,'Kunnat aakkosjärj.'!$B$19:$B$311,'Kunnat aakkosjärj.'!T$19:T$311)</f>
        <v>252.98072279586972</v>
      </c>
      <c r="T32" s="34">
        <f>_xlfn.XLOOKUP($A32,'Kunnat aakkosjärj.'!$B$19:$B$311,'Kunnat aakkosjärj.'!U$19:U$311)</f>
        <v>575.9665806195394</v>
      </c>
      <c r="U32" s="35">
        <f>_xlfn.XLOOKUP($A32,'Kunnat aakkosjärj.'!$B$19:$B$311,'Kunnat aakkosjärj.'!V$19:V$311)</f>
        <v>181.4140980832409</v>
      </c>
      <c r="V32" s="34">
        <f>_xlfn.XLOOKUP($A32,'Kunnat aakkosjärj.'!$B$19:$B$311,'Kunnat aakkosjärj.'!W$19:W$311)</f>
        <v>127.26455031544342</v>
      </c>
      <c r="W32" s="35">
        <f>_xlfn.XLOOKUP($A32,'Kunnat aakkosjärj.'!$B$19:$B$311,'Kunnat aakkosjärj.'!X$19:X$311)</f>
        <v>205.9619737887212</v>
      </c>
      <c r="X32" s="34">
        <f>_xlfn.XLOOKUP($A32,'Kunnat aakkosjärj.'!$B$19:$B$311,'Kunnat aakkosjärj.'!Y$19:Y$311)</f>
        <v>157.03469817315329</v>
      </c>
      <c r="Y32" s="90">
        <f>_xlfn.XLOOKUP($A32,'Kunnat aakkosjärj.'!$B$19:$B$311,'Kunnat aakkosjärj.'!Z$19:Z$311)</f>
        <v>181.44153693407466</v>
      </c>
      <c r="Z32" s="91">
        <f>_xlfn.XLOOKUP($A32,'Kunnat aakkosjärj.'!$B$19:$B$311,'Kunnat aakkosjärj.'!AA$19:AA$311)</f>
        <v>435.74747021445597</v>
      </c>
      <c r="AA32" s="90">
        <f>_xlfn.XLOOKUP($A32,'Kunnat aakkosjärj.'!$B$19:$B$311,'Kunnat aakkosjärj.'!AB$19:AB$311)</f>
        <v>252.94246529191611</v>
      </c>
      <c r="AB32" s="91">
        <f>_xlfn.XLOOKUP($A32,'Kunnat aakkosjärj.'!$B$19:$B$311,'Kunnat aakkosjärj.'!AC$19:AC$311)</f>
        <v>168.21699009105922</v>
      </c>
      <c r="AC32" s="90">
        <f>_xlfn.XLOOKUP($A32,'Kunnat aakkosjärj.'!$B$19:$B$311,'Kunnat aakkosjärj.'!AD$19:AD$311)</f>
        <v>278.92003574265289</v>
      </c>
      <c r="AD32" s="91">
        <f>_xlfn.XLOOKUP($A32,'Kunnat aakkosjärj.'!$B$19:$B$311,'Kunnat aakkosjärj.'!AE$19:AE$311)</f>
        <v>343.46257347100874</v>
      </c>
      <c r="AE32" s="96">
        <f>_xlfn.XLOOKUP($A32,'Kunnat aakkosjärj.'!$B$19:$B$311,'Kunnat aakkosjärj.'!AF$19:AF$311)</f>
        <v>5.4705516851716149</v>
      </c>
      <c r="AF32" s="97">
        <f>_xlfn.XLOOKUP($A32,'Kunnat aakkosjärj.'!$B$19:$B$311,'Kunnat aakkosjärj.'!AG$19:AG$311)</f>
        <v>1.2541246541234707</v>
      </c>
      <c r="AG32" s="90">
        <f>_xlfn.XLOOKUP($A32,'Kunnat aakkosjärj.'!$B$19:$B$311,'Kunnat aakkosjärj.'!AH$19:AH$311)</f>
        <v>957.12142970611592</v>
      </c>
      <c r="AH32" s="91">
        <f>_xlfn.XLOOKUP($A32,'Kunnat aakkosjärj.'!$B$19:$B$311,'Kunnat aakkosjärj.'!AI$19:AI$311)</f>
        <v>1343.3568903891978</v>
      </c>
      <c r="AI32" s="90">
        <f>_xlfn.XLOOKUP($A32,'Kunnat aakkosjärj.'!$B$19:$B$311,'Kunnat aakkosjärj.'!AJ$19:AJ$311)</f>
        <v>37.78084568604249</v>
      </c>
      <c r="AJ32" s="91">
        <f>_xlfn.XLOOKUP($A32,'Kunnat aakkosjärj.'!$B$19:$B$311,'Kunnat aakkosjärj.'!AK$19:AK$311)</f>
        <v>37.5912903503203</v>
      </c>
      <c r="AK32" s="106">
        <f>_xlfn.XLOOKUP($A32,'Kunnat aakkosjärj.'!$B$19:$B$311,'Kunnat aakkosjärj.'!AL$19:AL$311)</f>
        <v>621.11953931691824</v>
      </c>
      <c r="AL32" s="107">
        <f>_xlfn.XLOOKUP($A32,'Kunnat aakkosjärj.'!$B$19:$B$311,'Kunnat aakkosjärj.'!AM$19:AM$311)</f>
        <v>4609.2805281969813</v>
      </c>
      <c r="AM32" s="106">
        <f>_xlfn.XLOOKUP($A32,'Kunnat aakkosjärj.'!$B$19:$B$311,'Kunnat aakkosjärj.'!AN$19:AN$311)</f>
        <v>631.16843129467838</v>
      </c>
      <c r="AN32" s="107">
        <f>_xlfn.XLOOKUP($A32,'Kunnat aakkosjärj.'!$B$19:$B$311,'Kunnat aakkosjärj.'!AO$19:AO$311)</f>
        <v>5118.574801429706</v>
      </c>
      <c r="AO32" s="106">
        <f>_xlfn.XLOOKUP($A32,'Kunnat aakkosjärj.'!$B$19:$B$311,'Kunnat aakkosjärj.'!AP$19:AP$311)</f>
        <v>99.497053216838751</v>
      </c>
      <c r="AP32" s="107">
        <f>_xlfn.XLOOKUP($A32,'Kunnat aakkosjärj.'!$B$19:$B$311,'Kunnat aakkosjärj.'!AQ$19:AQ$311)</f>
        <v>0</v>
      </c>
      <c r="AQ32" s="122">
        <f>_xlfn.XLOOKUP($A32,'Kunnat aakkosjärj.'!$B$19:$B$311,'Kunnat aakkosjärj.'!AR$19:AR$311)</f>
        <v>79.94169559404871</v>
      </c>
      <c r="AR32" s="115">
        <f>_xlfn.XLOOKUP($A32,'Kunnat aakkosjärj.'!$B$19:$B$311,'Kunnat aakkosjärj.'!AS$19:AS$311)</f>
        <v>43.633978211850035</v>
      </c>
      <c r="AS32" s="114">
        <f>_xlfn.XLOOKUP($A32,'Kunnat aakkosjärj.'!$B$19:$B$311,'Kunnat aakkosjärj.'!AT$19:AT$311)</f>
        <v>16.966091521395562</v>
      </c>
      <c r="AT32" s="115">
        <f>_xlfn.XLOOKUP($A32,'Kunnat aakkosjärj.'!$B$19:$B$311,'Kunnat aakkosjärj.'!AU$19:AU$311)</f>
        <v>52.043704868692394</v>
      </c>
      <c r="AU32" s="106">
        <f>_xlfn.XLOOKUP($A32,'Kunnat aakkosjärj.'!$B$19:$B$311,'Kunnat aakkosjärj.'!AV$19:AV$311)</f>
        <v>2568.4974900714856</v>
      </c>
      <c r="AV32" s="107">
        <f>_xlfn.XLOOKUP($A32,'Kunnat aakkosjärj.'!$B$19:$B$311,'Kunnat aakkosjärj.'!AW$19:AW$311)</f>
        <v>1360.8965091342336</v>
      </c>
      <c r="AW32" s="151"/>
      <c r="AX32" s="1">
        <v>407</v>
      </c>
      <c r="AY32" s="335" t="s">
        <v>384</v>
      </c>
      <c r="AZ32" s="333" t="s">
        <v>370</v>
      </c>
      <c r="BA32" s="334" t="s">
        <v>385</v>
      </c>
    </row>
    <row r="33" spans="1:53" ht="15" customHeight="1" x14ac:dyDescent="0.2">
      <c r="A33" s="39" t="s">
        <v>204</v>
      </c>
      <c r="B33" s="146">
        <f>_xlfn.XLOOKUP($A33,'Kunnat aakkosjärj.'!$B$19:$B$311,'Kunnat aakkosjärj.'!C$19:C$311)</f>
        <v>45811</v>
      </c>
      <c r="C33" s="160">
        <f>_xlfn.XLOOKUP($A33,'Kunnat aakkosjärj.'!$B$19:$B$311,'Kunnat aakkosjärj.'!D$19:D$311)</f>
        <v>20.5</v>
      </c>
      <c r="D33" s="35">
        <f>_xlfn.XLOOKUP($A33,'Kunnat aakkosjärj.'!$B$19:$B$311,'Kunnat aakkosjärj.'!E$19:E$311)</f>
        <v>1327.3947052018075</v>
      </c>
      <c r="E33" s="34">
        <f>_xlfn.XLOOKUP($A33,'Kunnat aakkosjärj.'!$B$19:$B$311,'Kunnat aakkosjärj.'!F$19:F$311)</f>
        <v>4878.2132516207903</v>
      </c>
      <c r="F33" s="35">
        <f>_xlfn.XLOOKUP($A33,'Kunnat aakkosjärj.'!$B$19:$B$311,'Kunnat aakkosjärj.'!G$19:G$311)</f>
        <v>7354.5037091528238</v>
      </c>
      <c r="G33" s="34">
        <f>_xlfn.XLOOKUP($A33,'Kunnat aakkosjärj.'!$B$19:$B$311,'Kunnat aakkosjärj.'!H$19:H$311)</f>
        <v>10663.656626137827</v>
      </c>
      <c r="H33" s="331">
        <f>_xlfn.XLOOKUP($A33,'Kunnat aakkosjärj.'!$B$19:$B$311,'Kunnat aakkosjärj.'!I$19:I$311)</f>
        <v>18.048732554853959</v>
      </c>
      <c r="I33" s="332">
        <f>_xlfn.XLOOKUP($A33,'Kunnat aakkosjärj.'!$B$19:$B$311,'Kunnat aakkosjärj.'!J$19:J$311)</f>
        <v>45.746158401835054</v>
      </c>
      <c r="J33" s="35">
        <f>_xlfn.XLOOKUP($A33,'Kunnat aakkosjärj.'!$B$19:$B$311,'Kunnat aakkosjärj.'!K$19:K$311)</f>
        <v>-6023.4559053502435</v>
      </c>
      <c r="K33" s="34">
        <f>_xlfn.XLOOKUP($A33,'Kunnat aakkosjärj.'!$B$19:$B$311,'Kunnat aakkosjärj.'!L$19:L$311)</f>
        <v>-5789.1023992054306</v>
      </c>
      <c r="L33" s="123">
        <f>_xlfn.XLOOKUP($A33,'Kunnat aakkosjärj.'!$B$19:$B$311,'Kunnat aakkosjärj.'!M$19:M$311)</f>
        <v>4658.4607792888173</v>
      </c>
      <c r="M33" s="35">
        <f>_xlfn.XLOOKUP($A33,'Kunnat aakkosjärj.'!$B$19:$B$311,'Kunnat aakkosjärj.'!N$19:N$311)</f>
        <v>1956.0961454672458</v>
      </c>
      <c r="N33" s="34">
        <f>_xlfn.XLOOKUP($A33,'Kunnat aakkosjärj.'!$B$19:$B$311,'Kunnat aakkosjärj.'!O$19:O$311)</f>
        <v>1956.0961454672458</v>
      </c>
      <c r="O33" s="35">
        <f>_xlfn.XLOOKUP($A33,'Kunnat aakkosjärj.'!$B$19:$B$311,'Kunnat aakkosjärj.'!P$19:P$311)</f>
        <v>6614.5569247560625</v>
      </c>
      <c r="P33" s="34">
        <f>_xlfn.XLOOKUP($A33,'Kunnat aakkosjärj.'!$B$19:$B$311,'Kunnat aakkosjärj.'!Q$19:Q$311)</f>
        <v>6614.5569247560625</v>
      </c>
      <c r="Q33" s="130">
        <f>_xlfn.XLOOKUP($A33,'Kunnat aakkosjärj.'!$B$19:$B$311,'Kunnat aakkosjärj.'!R$19:R$311)</f>
        <v>592.20004802340043</v>
      </c>
      <c r="R33" s="34">
        <f>_xlfn.XLOOKUP($A33,'Kunnat aakkosjärj.'!$B$19:$B$311,'Kunnat aakkosjärj.'!S$19:S$311)</f>
        <v>802.3189142345725</v>
      </c>
      <c r="S33" s="35">
        <f>_xlfn.XLOOKUP($A33,'Kunnat aakkosjärj.'!$B$19:$B$311,'Kunnat aakkosjärj.'!T$19:T$311)</f>
        <v>374.87252581257781</v>
      </c>
      <c r="T33" s="34">
        <f>_xlfn.XLOOKUP($A33,'Kunnat aakkosjärj.'!$B$19:$B$311,'Kunnat aakkosjärj.'!U$19:U$311)</f>
        <v>551.93169151513825</v>
      </c>
      <c r="U33" s="35">
        <f>_xlfn.XLOOKUP($A33,'Kunnat aakkosjärj.'!$B$19:$B$311,'Kunnat aakkosjärj.'!V$19:V$311)</f>
        <v>157.97371299476833</v>
      </c>
      <c r="V33" s="34">
        <f>_xlfn.XLOOKUP($A33,'Kunnat aakkosjärj.'!$B$19:$B$311,'Kunnat aakkosjärj.'!W$19:W$311)</f>
        <v>145.36561798654509</v>
      </c>
      <c r="W33" s="35">
        <f>_xlfn.XLOOKUP($A33,'Kunnat aakkosjärj.'!$B$19:$B$311,'Kunnat aakkosjärj.'!X$19:X$311)</f>
        <v>217.32752221082271</v>
      </c>
      <c r="X33" s="34">
        <f>_xlfn.XLOOKUP($A33,'Kunnat aakkosjärj.'!$B$19:$B$311,'Kunnat aakkosjärj.'!Y$19:Y$311)</f>
        <v>250.38722271943422</v>
      </c>
      <c r="Y33" s="90">
        <f>_xlfn.XLOOKUP($A33,'Kunnat aakkosjärj.'!$B$19:$B$311,'Kunnat aakkosjärj.'!Z$19:Z$311)</f>
        <v>641.11128790028602</v>
      </c>
      <c r="Z33" s="91">
        <f>_xlfn.XLOOKUP($A33,'Kunnat aakkosjärj.'!$B$19:$B$311,'Kunnat aakkosjärj.'!AA$19:AA$311)</f>
        <v>939.22747047652308</v>
      </c>
      <c r="AA33" s="90">
        <f>_xlfn.XLOOKUP($A33,'Kunnat aakkosjärj.'!$B$19:$B$311,'Kunnat aakkosjärj.'!AB$19:AB$311)</f>
        <v>92.370865901133087</v>
      </c>
      <c r="AB33" s="91">
        <f>_xlfn.XLOOKUP($A33,'Kunnat aakkosjärj.'!$B$19:$B$311,'Kunnat aakkosjärj.'!AC$19:AC$311)</f>
        <v>85.423280244083031</v>
      </c>
      <c r="AC33" s="90">
        <f>_xlfn.XLOOKUP($A33,'Kunnat aakkosjärj.'!$B$19:$B$311,'Kunnat aakkosjärj.'!AD$19:AD$311)</f>
        <v>-29.729728231210846</v>
      </c>
      <c r="AD33" s="91">
        <f>_xlfn.XLOOKUP($A33,'Kunnat aakkosjärj.'!$B$19:$B$311,'Kunnat aakkosjärj.'!AE$19:AE$311)</f>
        <v>-110.19846674379515</v>
      </c>
      <c r="AE33" s="96">
        <f>_xlfn.XLOOKUP($A33,'Kunnat aakkosjärj.'!$B$19:$B$311,'Kunnat aakkosjärj.'!AF$19:AF$311)</f>
        <v>1.1907644071318066</v>
      </c>
      <c r="AF33" s="97">
        <f>_xlfn.XLOOKUP($A33,'Kunnat aakkosjärj.'!$B$19:$B$311,'Kunnat aakkosjärj.'!AG$19:AG$311)</f>
        <v>1.1041470984495871</v>
      </c>
      <c r="AG33" s="90">
        <f>_xlfn.XLOOKUP($A33,'Kunnat aakkosjärj.'!$B$19:$B$311,'Kunnat aakkosjärj.'!AH$19:AH$311)</f>
        <v>390.95435572242474</v>
      </c>
      <c r="AH33" s="91">
        <f>_xlfn.XLOOKUP($A33,'Kunnat aakkosjärj.'!$B$19:$B$311,'Kunnat aakkosjärj.'!AI$19:AI$311)</f>
        <v>729.4396933051014</v>
      </c>
      <c r="AI33" s="90">
        <f>_xlfn.XLOOKUP($A33,'Kunnat aakkosjärj.'!$B$19:$B$311,'Kunnat aakkosjärj.'!AJ$19:AJ$311)</f>
        <v>17.019288236869539</v>
      </c>
      <c r="AJ33" s="91">
        <f>_xlfn.XLOOKUP($A33,'Kunnat aakkosjärj.'!$B$19:$B$311,'Kunnat aakkosjärj.'!AK$19:AK$311)</f>
        <v>22.107287721357256</v>
      </c>
      <c r="AK33" s="106">
        <f>_xlfn.XLOOKUP($A33,'Kunnat aakkosjärj.'!$B$19:$B$311,'Kunnat aakkosjärj.'!AL$19:AL$311)</f>
        <v>3922.3265453711992</v>
      </c>
      <c r="AL33" s="107">
        <f>_xlfn.XLOOKUP($A33,'Kunnat aakkosjärj.'!$B$19:$B$311,'Kunnat aakkosjärj.'!AM$19:AM$311)</f>
        <v>5769.3167507803801</v>
      </c>
      <c r="AM33" s="106">
        <f>_xlfn.XLOOKUP($A33,'Kunnat aakkosjärj.'!$B$19:$B$311,'Kunnat aakkosjärj.'!AN$19:AN$311)</f>
        <v>3999.1989122699788</v>
      </c>
      <c r="AN33" s="107">
        <f>_xlfn.XLOOKUP($A33,'Kunnat aakkosjärj.'!$B$19:$B$311,'Kunnat aakkosjärj.'!AO$19:AO$311)</f>
        <v>6342.2883078299965</v>
      </c>
      <c r="AO33" s="106">
        <f>_xlfn.XLOOKUP($A33,'Kunnat aakkosjärj.'!$B$19:$B$311,'Kunnat aakkosjärj.'!AP$19:AP$311)</f>
        <v>77.475508502324772</v>
      </c>
      <c r="AP33" s="107">
        <f>_xlfn.XLOOKUP($A33,'Kunnat aakkosjärj.'!$B$19:$B$311,'Kunnat aakkosjärj.'!AQ$19:AQ$311)</f>
        <v>1.1301934033310777</v>
      </c>
      <c r="AQ33" s="122">
        <f>_xlfn.XLOOKUP($A33,'Kunnat aakkosjärj.'!$B$19:$B$311,'Kunnat aakkosjärj.'!AR$19:AR$311)</f>
        <v>40.75733072547213</v>
      </c>
      <c r="AR33" s="115">
        <f>_xlfn.XLOOKUP($A33,'Kunnat aakkosjärj.'!$B$19:$B$311,'Kunnat aakkosjärj.'!AS$19:AS$311)</f>
        <v>32.809855306657688</v>
      </c>
      <c r="AS33" s="114">
        <f>_xlfn.XLOOKUP($A33,'Kunnat aakkosjärj.'!$B$19:$B$311,'Kunnat aakkosjärj.'!AT$19:AT$311)</f>
        <v>64.513207189677132</v>
      </c>
      <c r="AT33" s="115">
        <f>_xlfn.XLOOKUP($A33,'Kunnat aakkosjärj.'!$B$19:$B$311,'Kunnat aakkosjärj.'!AU$19:AU$311)</f>
        <v>67.90601332070348</v>
      </c>
      <c r="AU33" s="106">
        <f>_xlfn.XLOOKUP($A33,'Kunnat aakkosjärj.'!$B$19:$B$311,'Kunnat aakkosjärj.'!AV$19:AV$311)</f>
        <v>747.01327061186169</v>
      </c>
      <c r="AV33" s="107">
        <f>_xlfn.XLOOKUP($A33,'Kunnat aakkosjärj.'!$B$19:$B$311,'Kunnat aakkosjärj.'!AW$19:AW$311)</f>
        <v>1051.4572537163565</v>
      </c>
      <c r="AW33" s="151"/>
      <c r="AX33" s="337">
        <v>444</v>
      </c>
      <c r="AY33" s="335" t="s">
        <v>386</v>
      </c>
      <c r="AZ33" s="333" t="s">
        <v>370</v>
      </c>
      <c r="BA33" s="336" t="s">
        <v>373</v>
      </c>
    </row>
    <row r="34" spans="1:53" ht="15" customHeight="1" x14ac:dyDescent="0.2">
      <c r="A34" s="38" t="s">
        <v>200</v>
      </c>
      <c r="B34" s="146">
        <f>_xlfn.XLOOKUP($A34,'Kunnat aakkosjärj.'!$B$19:$B$311,'Kunnat aakkosjärj.'!C$19:C$311)</f>
        <v>14568</v>
      </c>
      <c r="C34" s="160">
        <f>_xlfn.XLOOKUP($A34,'Kunnat aakkosjärj.'!$B$19:$B$311,'Kunnat aakkosjärj.'!D$19:D$311)</f>
        <v>20.25</v>
      </c>
      <c r="D34" s="35">
        <f>_xlfn.XLOOKUP($A34,'Kunnat aakkosjärj.'!$B$19:$B$311,'Kunnat aakkosjärj.'!E$19:E$311)</f>
        <v>1713.6716536243821</v>
      </c>
      <c r="E34" s="34">
        <f>_xlfn.XLOOKUP($A34,'Kunnat aakkosjärj.'!$B$19:$B$311,'Kunnat aakkosjärj.'!F$19:F$311)</f>
        <v>4107.7864991762763</v>
      </c>
      <c r="F34" s="35">
        <f>_xlfn.XLOOKUP($A34,'Kunnat aakkosjärj.'!$B$19:$B$311,'Kunnat aakkosjärj.'!G$19:G$311)</f>
        <v>8240.5903342943438</v>
      </c>
      <c r="G34" s="34">
        <f>_xlfn.XLOOKUP($A34,'Kunnat aakkosjärj.'!$B$19:$B$311,'Kunnat aakkosjärj.'!H$19:H$311)</f>
        <v>10473.051570565623</v>
      </c>
      <c r="H34" s="331">
        <f>_xlfn.XLOOKUP($A34,'Kunnat aakkosjärj.'!$B$19:$B$311,'Kunnat aakkosjärj.'!I$19:I$311)</f>
        <v>20.795496246096633</v>
      </c>
      <c r="I34" s="332">
        <f>_xlfn.XLOOKUP($A34,'Kunnat aakkosjärj.'!$B$19:$B$311,'Kunnat aakkosjärj.'!J$19:J$311)</f>
        <v>39.222441248366977</v>
      </c>
      <c r="J34" s="35">
        <f>_xlfn.XLOOKUP($A34,'Kunnat aakkosjärj.'!$B$19:$B$311,'Kunnat aakkosjärj.'!K$19:K$311)</f>
        <v>-6521.5625576606262</v>
      </c>
      <c r="K34" s="34">
        <f>_xlfn.XLOOKUP($A34,'Kunnat aakkosjärj.'!$B$19:$B$311,'Kunnat aakkosjärj.'!L$19:L$311)</f>
        <v>-6373.9642957166388</v>
      </c>
      <c r="L34" s="123">
        <f>_xlfn.XLOOKUP($A34,'Kunnat aakkosjärj.'!$B$19:$B$311,'Kunnat aakkosjärj.'!M$19:M$311)</f>
        <v>4755.444622460187</v>
      </c>
      <c r="M34" s="35">
        <f>_xlfn.XLOOKUP($A34,'Kunnat aakkosjärj.'!$B$19:$B$311,'Kunnat aakkosjärj.'!N$19:N$311)</f>
        <v>2421.3038165842945</v>
      </c>
      <c r="N34" s="34">
        <f>_xlfn.XLOOKUP($A34,'Kunnat aakkosjärj.'!$B$19:$B$311,'Kunnat aakkosjärj.'!O$19:O$311)</f>
        <v>2421.3038165842945</v>
      </c>
      <c r="O34" s="35">
        <f>_xlfn.XLOOKUP($A34,'Kunnat aakkosjärj.'!$B$19:$B$311,'Kunnat aakkosjärj.'!P$19:P$311)</f>
        <v>7176.7484390444815</v>
      </c>
      <c r="P34" s="34">
        <f>_xlfn.XLOOKUP($A34,'Kunnat aakkosjärj.'!$B$19:$B$311,'Kunnat aakkosjärj.'!Q$19:Q$311)</f>
        <v>7176.7484390444815</v>
      </c>
      <c r="Q34" s="130">
        <f>_xlfn.XLOOKUP($A34,'Kunnat aakkosjärj.'!$B$19:$B$311,'Kunnat aakkosjärj.'!R$19:R$311)</f>
        <v>696.10516474464578</v>
      </c>
      <c r="R34" s="34">
        <f>_xlfn.XLOOKUP($A34,'Kunnat aakkosjärj.'!$B$19:$B$311,'Kunnat aakkosjärj.'!S$19:S$311)</f>
        <v>779.50267915980226</v>
      </c>
      <c r="S34" s="35">
        <f>_xlfn.XLOOKUP($A34,'Kunnat aakkosjärj.'!$B$19:$B$311,'Kunnat aakkosjärj.'!T$19:T$311)</f>
        <v>499.32166598023065</v>
      </c>
      <c r="T34" s="34">
        <f>_xlfn.XLOOKUP($A34,'Kunnat aakkosjärj.'!$B$19:$B$311,'Kunnat aakkosjärj.'!U$19:U$311)</f>
        <v>629.78178747940694</v>
      </c>
      <c r="U34" s="35">
        <f>_xlfn.XLOOKUP($A34,'Kunnat aakkosjärj.'!$B$19:$B$311,'Kunnat aakkosjärj.'!V$19:V$311)</f>
        <v>139.41016626588885</v>
      </c>
      <c r="V34" s="34">
        <f>_xlfn.XLOOKUP($A34,'Kunnat aakkosjärj.'!$B$19:$B$311,'Kunnat aakkosjärj.'!W$19:W$311)</f>
        <v>123.77345529149508</v>
      </c>
      <c r="W34" s="35">
        <f>_xlfn.XLOOKUP($A34,'Kunnat aakkosjärj.'!$B$19:$B$311,'Kunnat aakkosjärj.'!X$19:X$311)</f>
        <v>196.78349876441513</v>
      </c>
      <c r="X34" s="34">
        <f>_xlfn.XLOOKUP($A34,'Kunnat aakkosjärj.'!$B$19:$B$311,'Kunnat aakkosjärj.'!Y$19:Y$311)</f>
        <v>149.7208916803954</v>
      </c>
      <c r="Y34" s="90">
        <f>_xlfn.XLOOKUP($A34,'Kunnat aakkosjärj.'!$B$19:$B$311,'Kunnat aakkosjärj.'!Z$19:Z$311)</f>
        <v>800.53746705107085</v>
      </c>
      <c r="Z34" s="91">
        <f>_xlfn.XLOOKUP($A34,'Kunnat aakkosjärj.'!$B$19:$B$311,'Kunnat aakkosjärj.'!AA$19:AA$311)</f>
        <v>1388.4952903624383</v>
      </c>
      <c r="AA34" s="90">
        <f>_xlfn.XLOOKUP($A34,'Kunnat aakkosjärj.'!$B$19:$B$311,'Kunnat aakkosjärj.'!AB$19:AB$311)</f>
        <v>86.954726467566729</v>
      </c>
      <c r="AB34" s="91">
        <f>_xlfn.XLOOKUP($A34,'Kunnat aakkosjärj.'!$B$19:$B$311,'Kunnat aakkosjärj.'!AC$19:AC$311)</f>
        <v>56.140102495870117</v>
      </c>
      <c r="AC34" s="90">
        <f>_xlfn.XLOOKUP($A34,'Kunnat aakkosjärj.'!$B$19:$B$311,'Kunnat aakkosjärj.'!AD$19:AD$311)</f>
        <v>59.212130010982982</v>
      </c>
      <c r="AD34" s="91">
        <f>_xlfn.XLOOKUP($A34,'Kunnat aakkosjärj.'!$B$19:$B$311,'Kunnat aakkosjärj.'!AE$19:AE$311)</f>
        <v>-389.40248833058763</v>
      </c>
      <c r="AE34" s="96">
        <f>_xlfn.XLOOKUP($A34,'Kunnat aakkosjärj.'!$B$19:$B$311,'Kunnat aakkosjärj.'!AF$19:AF$311)</f>
        <v>1.2114042793991302</v>
      </c>
      <c r="AF34" s="97">
        <f>_xlfn.XLOOKUP($A34,'Kunnat aakkosjärj.'!$B$19:$B$311,'Kunnat aakkosjärj.'!AG$19:AG$311)</f>
        <v>0.9604474106182217</v>
      </c>
      <c r="AG34" s="90">
        <f>_xlfn.XLOOKUP($A34,'Kunnat aakkosjärj.'!$B$19:$B$311,'Kunnat aakkosjärj.'!AH$19:AH$311)</f>
        <v>671.12794275123554</v>
      </c>
      <c r="AH34" s="91">
        <f>_xlfn.XLOOKUP($A34,'Kunnat aakkosjärj.'!$B$19:$B$311,'Kunnat aakkosjärj.'!AI$19:AI$311)</f>
        <v>974.44709774848991</v>
      </c>
      <c r="AI34" s="90">
        <f>_xlfn.XLOOKUP($A34,'Kunnat aakkosjärj.'!$B$19:$B$311,'Kunnat aakkosjärj.'!AJ$19:AJ$311)</f>
        <v>25.280358101711752</v>
      </c>
      <c r="AJ34" s="91">
        <f>_xlfn.XLOOKUP($A34,'Kunnat aakkosjärj.'!$B$19:$B$311,'Kunnat aakkosjärj.'!AK$19:AK$311)</f>
        <v>28.204739401099921</v>
      </c>
      <c r="AK34" s="106">
        <f>_xlfn.XLOOKUP($A34,'Kunnat aakkosjärj.'!$B$19:$B$311,'Kunnat aakkosjärj.'!AL$19:AL$311)</f>
        <v>4571.3173091707858</v>
      </c>
      <c r="AL34" s="107">
        <f>_xlfn.XLOOKUP($A34,'Kunnat aakkosjärj.'!$B$19:$B$311,'Kunnat aakkosjärj.'!AM$19:AM$311)</f>
        <v>6503.1693698517292</v>
      </c>
      <c r="AM34" s="106">
        <f>_xlfn.XLOOKUP($A34,'Kunnat aakkosjärj.'!$B$19:$B$311,'Kunnat aakkosjärj.'!AN$19:AN$311)</f>
        <v>5676.678798736958</v>
      </c>
      <c r="AN34" s="107">
        <f>_xlfn.XLOOKUP($A34,'Kunnat aakkosjärj.'!$B$19:$B$311,'Kunnat aakkosjärj.'!AO$19:AO$311)</f>
        <v>7828.7049409665015</v>
      </c>
      <c r="AO34" s="106">
        <f>_xlfn.XLOOKUP($A34,'Kunnat aakkosjärj.'!$B$19:$B$311,'Kunnat aakkosjärj.'!AP$19:AP$311)</f>
        <v>251.1467586490939</v>
      </c>
      <c r="AP34" s="107">
        <f>_xlfn.XLOOKUP($A34,'Kunnat aakkosjärj.'!$B$19:$B$311,'Kunnat aakkosjärj.'!AQ$19:AQ$311)</f>
        <v>13.042284459088412</v>
      </c>
      <c r="AQ34" s="122">
        <f>_xlfn.XLOOKUP($A34,'Kunnat aakkosjärj.'!$B$19:$B$311,'Kunnat aakkosjärj.'!AR$19:AR$311)</f>
        <v>42.566797511471492</v>
      </c>
      <c r="AR34" s="115">
        <f>_xlfn.XLOOKUP($A34,'Kunnat aakkosjärj.'!$B$19:$B$311,'Kunnat aakkosjärj.'!AS$19:AS$311)</f>
        <v>34.508246817741025</v>
      </c>
      <c r="AS34" s="114">
        <f>_xlfn.XLOOKUP($A34,'Kunnat aakkosjärj.'!$B$19:$B$311,'Kunnat aakkosjärj.'!AT$19:AT$311)</f>
        <v>65.22400126247426</v>
      </c>
      <c r="AT34" s="115">
        <f>_xlfn.XLOOKUP($A34,'Kunnat aakkosjärj.'!$B$19:$B$311,'Kunnat aakkosjärj.'!AU$19:AU$311)</f>
        <v>72.625348213068349</v>
      </c>
      <c r="AU34" s="106">
        <f>_xlfn.XLOOKUP($A34,'Kunnat aakkosjärj.'!$B$19:$B$311,'Kunnat aakkosjärj.'!AV$19:AV$311)</f>
        <v>978.21385296540348</v>
      </c>
      <c r="AV34" s="107">
        <f>_xlfn.XLOOKUP($A34,'Kunnat aakkosjärj.'!$B$19:$B$311,'Kunnat aakkosjärj.'!AW$19:AW$311)</f>
        <v>1249.6465300658979</v>
      </c>
      <c r="AW34" s="151"/>
      <c r="AX34" s="1">
        <v>434</v>
      </c>
      <c r="AY34" s="335" t="s">
        <v>387</v>
      </c>
      <c r="AZ34" s="333" t="s">
        <v>370</v>
      </c>
      <c r="BA34" s="334" t="s">
        <v>385</v>
      </c>
    </row>
    <row r="35" spans="1:53" ht="15" customHeight="1" x14ac:dyDescent="0.2">
      <c r="A35" s="38" t="s">
        <v>218</v>
      </c>
      <c r="B35" s="146">
        <f>_xlfn.XLOOKUP($A35,'Kunnat aakkosjärj.'!$B$19:$B$311,'Kunnat aakkosjärj.'!C$19:C$311)</f>
        <v>1764</v>
      </c>
      <c r="C35" s="160">
        <f>_xlfn.XLOOKUP($A35,'Kunnat aakkosjärj.'!$B$19:$B$311,'Kunnat aakkosjärj.'!D$19:D$311)</f>
        <v>21.5</v>
      </c>
      <c r="D35" s="35">
        <f>_xlfn.XLOOKUP($A35,'Kunnat aakkosjärj.'!$B$19:$B$311,'Kunnat aakkosjärj.'!E$19:E$311)</f>
        <v>1408.772925170068</v>
      </c>
      <c r="E35" s="34">
        <f>_xlfn.XLOOKUP($A35,'Kunnat aakkosjärj.'!$B$19:$B$311,'Kunnat aakkosjärj.'!F$19:F$311)</f>
        <v>5385.2469160997734</v>
      </c>
      <c r="F35" s="35">
        <f>_xlfn.XLOOKUP($A35,'Kunnat aakkosjärj.'!$B$19:$B$311,'Kunnat aakkosjärj.'!G$19:G$311)</f>
        <v>8607.0564342403632</v>
      </c>
      <c r="G35" s="34">
        <f>_xlfn.XLOOKUP($A35,'Kunnat aakkosjärj.'!$B$19:$B$311,'Kunnat aakkosjärj.'!H$19:H$311)</f>
        <v>12532.786337868481</v>
      </c>
      <c r="H35" s="331">
        <f>_xlfn.XLOOKUP($A35,'Kunnat aakkosjärj.'!$B$19:$B$311,'Kunnat aakkosjärj.'!I$19:I$311)</f>
        <v>16.367650612417563</v>
      </c>
      <c r="I35" s="332">
        <f>_xlfn.XLOOKUP($A35,'Kunnat aakkosjärj.'!$B$19:$B$311,'Kunnat aakkosjärj.'!J$19:J$311)</f>
        <v>42.969270926034724</v>
      </c>
      <c r="J35" s="35">
        <f>_xlfn.XLOOKUP($A35,'Kunnat aakkosjärj.'!$B$19:$B$311,'Kunnat aakkosjärj.'!K$19:K$311)</f>
        <v>-7198.2835090702947</v>
      </c>
      <c r="K35" s="34">
        <f>_xlfn.XLOOKUP($A35,'Kunnat aakkosjärj.'!$B$19:$B$311,'Kunnat aakkosjärj.'!L$19:L$311)</f>
        <v>-7152.7219501133786</v>
      </c>
      <c r="L35" s="123">
        <f>_xlfn.XLOOKUP($A35,'Kunnat aakkosjärj.'!$B$19:$B$311,'Kunnat aakkosjärj.'!M$19:M$311)</f>
        <v>4005.1886904761905</v>
      </c>
      <c r="M35" s="35">
        <f>_xlfn.XLOOKUP($A35,'Kunnat aakkosjärj.'!$B$19:$B$311,'Kunnat aakkosjärj.'!N$19:N$311)</f>
        <v>3082.0215419501133</v>
      </c>
      <c r="N35" s="34">
        <f>_xlfn.XLOOKUP($A35,'Kunnat aakkosjärj.'!$B$19:$B$311,'Kunnat aakkosjärj.'!O$19:O$311)</f>
        <v>3082.0215419501133</v>
      </c>
      <c r="O35" s="35">
        <f>_xlfn.XLOOKUP($A35,'Kunnat aakkosjärj.'!$B$19:$B$311,'Kunnat aakkosjärj.'!P$19:P$311)</f>
        <v>7087.2102324263033</v>
      </c>
      <c r="P35" s="34">
        <f>_xlfn.XLOOKUP($A35,'Kunnat aakkosjärj.'!$B$19:$B$311,'Kunnat aakkosjärj.'!Q$19:Q$311)</f>
        <v>7087.2102324263033</v>
      </c>
      <c r="Q35" s="130">
        <f>_xlfn.XLOOKUP($A35,'Kunnat aakkosjärj.'!$B$19:$B$311,'Kunnat aakkosjärj.'!R$19:R$311)</f>
        <v>-66.852148526077102</v>
      </c>
      <c r="R35" s="34">
        <f>_xlfn.XLOOKUP($A35,'Kunnat aakkosjärj.'!$B$19:$B$311,'Kunnat aakkosjärj.'!S$19:S$311)</f>
        <v>-11.071519274376417</v>
      </c>
      <c r="S35" s="35">
        <f>_xlfn.XLOOKUP($A35,'Kunnat aakkosjärj.'!$B$19:$B$311,'Kunnat aakkosjärj.'!T$19:T$311)</f>
        <v>566.77125850340133</v>
      </c>
      <c r="T35" s="34">
        <f>_xlfn.XLOOKUP($A35,'Kunnat aakkosjärj.'!$B$19:$B$311,'Kunnat aakkosjärj.'!U$19:U$311)</f>
        <v>618.46176303854872</v>
      </c>
      <c r="U35" s="35">
        <f>_xlfn.XLOOKUP($A35,'Kunnat aakkosjärj.'!$B$19:$B$311,'Kunnat aakkosjärj.'!V$19:V$311)</f>
        <v>-11.795260878719365</v>
      </c>
      <c r="V35" s="34">
        <f>_xlfn.XLOOKUP($A35,'Kunnat aakkosjärj.'!$B$19:$B$311,'Kunnat aakkosjärj.'!W$19:W$311)</f>
        <v>-1.7901703769011064</v>
      </c>
      <c r="W35" s="35">
        <f>_xlfn.XLOOKUP($A35,'Kunnat aakkosjärj.'!$B$19:$B$311,'Kunnat aakkosjärj.'!X$19:X$311)</f>
        <v>-633.62340702947847</v>
      </c>
      <c r="X35" s="34">
        <f>_xlfn.XLOOKUP($A35,'Kunnat aakkosjärj.'!$B$19:$B$311,'Kunnat aakkosjärj.'!Y$19:Y$311)</f>
        <v>-629.53328231292517</v>
      </c>
      <c r="Y35" s="90">
        <f>_xlfn.XLOOKUP($A35,'Kunnat aakkosjärj.'!$B$19:$B$311,'Kunnat aakkosjärj.'!Z$19:Z$311)</f>
        <v>1104.6789115646259</v>
      </c>
      <c r="Z35" s="91">
        <f>_xlfn.XLOOKUP($A35,'Kunnat aakkosjärj.'!$B$19:$B$311,'Kunnat aakkosjärj.'!AA$19:AA$311)</f>
        <v>1315.1130045351474</v>
      </c>
      <c r="AA35" s="90">
        <f>_xlfn.XLOOKUP($A35,'Kunnat aakkosjärj.'!$B$19:$B$311,'Kunnat aakkosjärj.'!AB$19:AB$311)</f>
        <v>-6.0517266896486888</v>
      </c>
      <c r="AB35" s="91">
        <f>_xlfn.XLOOKUP($A35,'Kunnat aakkosjärj.'!$B$19:$B$311,'Kunnat aakkosjärj.'!AC$19:AC$311)</f>
        <v>-0.84186828327272645</v>
      </c>
      <c r="AC35" s="90">
        <f>_xlfn.XLOOKUP($A35,'Kunnat aakkosjärj.'!$B$19:$B$311,'Kunnat aakkosjärj.'!AD$19:AD$311)</f>
        <v>-1170.5967970521542</v>
      </c>
      <c r="AD35" s="91">
        <f>_xlfn.XLOOKUP($A35,'Kunnat aakkosjärj.'!$B$19:$B$311,'Kunnat aakkosjärj.'!AE$19:AE$311)</f>
        <v>-1215.4025340136054</v>
      </c>
      <c r="AE35" s="96">
        <f>_xlfn.XLOOKUP($A35,'Kunnat aakkosjärj.'!$B$19:$B$311,'Kunnat aakkosjärj.'!AF$19:AF$311)</f>
        <v>-5.2276475033412505E-2</v>
      </c>
      <c r="AF35" s="97">
        <f>_xlfn.XLOOKUP($A35,'Kunnat aakkosjärj.'!$B$19:$B$311,'Kunnat aakkosjärj.'!AG$19:AG$311)</f>
        <v>1.4496454549634922E-2</v>
      </c>
      <c r="AG35" s="90">
        <f>_xlfn.XLOOKUP($A35,'Kunnat aakkosjärj.'!$B$19:$B$311,'Kunnat aakkosjärj.'!AH$19:AH$311)</f>
        <v>335.91546485260773</v>
      </c>
      <c r="AH35" s="91">
        <f>_xlfn.XLOOKUP($A35,'Kunnat aakkosjärj.'!$B$19:$B$311,'Kunnat aakkosjärj.'!AI$19:AI$311)</f>
        <v>667.10216553287978</v>
      </c>
      <c r="AI35" s="90">
        <f>_xlfn.XLOOKUP($A35,'Kunnat aakkosjärj.'!$B$19:$B$311,'Kunnat aakkosjärj.'!AJ$19:AJ$311)</f>
        <v>12.44944538156936</v>
      </c>
      <c r="AJ35" s="91">
        <f>_xlfn.XLOOKUP($A35,'Kunnat aakkosjärj.'!$B$19:$B$311,'Kunnat aakkosjärj.'!AK$19:AK$311)</f>
        <v>17.501866413072278</v>
      </c>
      <c r="AK35" s="106">
        <f>_xlfn.XLOOKUP($A35,'Kunnat aakkosjärj.'!$B$19:$B$311,'Kunnat aakkosjärj.'!AL$19:AL$311)</f>
        <v>5223.0470521541947</v>
      </c>
      <c r="AL35" s="107">
        <f>_xlfn.XLOOKUP($A35,'Kunnat aakkosjärj.'!$B$19:$B$311,'Kunnat aakkosjärj.'!AM$19:AM$311)</f>
        <v>5810.1591383219957</v>
      </c>
      <c r="AM35" s="106">
        <f>_xlfn.XLOOKUP($A35,'Kunnat aakkosjärj.'!$B$19:$B$311,'Kunnat aakkosjärj.'!AN$19:AN$311)</f>
        <v>5419.2442630385494</v>
      </c>
      <c r="AN35" s="107">
        <f>_xlfn.XLOOKUP($A35,'Kunnat aakkosjärj.'!$B$19:$B$311,'Kunnat aakkosjärj.'!AO$19:AO$311)</f>
        <v>7509.8960430839006</v>
      </c>
      <c r="AO35" s="106">
        <f>_xlfn.XLOOKUP($A35,'Kunnat aakkosjärj.'!$B$19:$B$311,'Kunnat aakkosjärj.'!AP$19:AP$311)</f>
        <v>0</v>
      </c>
      <c r="AP35" s="107">
        <f>_xlfn.XLOOKUP($A35,'Kunnat aakkosjärj.'!$B$19:$B$311,'Kunnat aakkosjärj.'!AQ$19:AQ$311)</f>
        <v>0.8145975056689343</v>
      </c>
      <c r="AQ35" s="122">
        <f>_xlfn.XLOOKUP($A35,'Kunnat aakkosjärj.'!$B$19:$B$311,'Kunnat aakkosjärj.'!AR$19:AR$311)</f>
        <v>39.346799537765854</v>
      </c>
      <c r="AR35" s="115">
        <f>_xlfn.XLOOKUP($A35,'Kunnat aakkosjärj.'!$B$19:$B$311,'Kunnat aakkosjärj.'!AS$19:AS$311)</f>
        <v>35.846134588148217</v>
      </c>
      <c r="AS35" s="114">
        <f>_xlfn.XLOOKUP($A35,'Kunnat aakkosjärj.'!$B$19:$B$311,'Kunnat aakkosjärj.'!AT$19:AT$311)</f>
        <v>83.464130226903436</v>
      </c>
      <c r="AT35" s="115">
        <f>_xlfn.XLOOKUP($A35,'Kunnat aakkosjärj.'!$B$19:$B$311,'Kunnat aakkosjärj.'!AU$19:AU$311)</f>
        <v>66.426233957746732</v>
      </c>
      <c r="AU35" s="106">
        <f>_xlfn.XLOOKUP($A35,'Kunnat aakkosjärj.'!$B$19:$B$311,'Kunnat aakkosjärj.'!AV$19:AV$311)</f>
        <v>844.13112811791393</v>
      </c>
      <c r="AV35" s="107">
        <f>_xlfn.XLOOKUP($A35,'Kunnat aakkosjärj.'!$B$19:$B$311,'Kunnat aakkosjärj.'!AW$19:AW$311)</f>
        <v>974.71349773242628</v>
      </c>
      <c r="AW35" s="151"/>
      <c r="AX35" s="1">
        <v>504</v>
      </c>
      <c r="AY35" s="335" t="s">
        <v>388</v>
      </c>
      <c r="AZ35" s="333" t="s">
        <v>370</v>
      </c>
      <c r="BA35" s="334" t="s">
        <v>371</v>
      </c>
    </row>
    <row r="36" spans="1:53" ht="15" customHeight="1" x14ac:dyDescent="0.2">
      <c r="A36" s="38" t="s">
        <v>219</v>
      </c>
      <c r="B36" s="146">
        <f>_xlfn.XLOOKUP($A36,'Kunnat aakkosjärj.'!$B$19:$B$311,'Kunnat aakkosjärj.'!C$19:C$311)</f>
        <v>20912</v>
      </c>
      <c r="C36" s="160">
        <f>_xlfn.XLOOKUP($A36,'Kunnat aakkosjärj.'!$B$19:$B$311,'Kunnat aakkosjärj.'!D$19:D$311)</f>
        <v>20.999999999999996</v>
      </c>
      <c r="D36" s="35">
        <f>_xlfn.XLOOKUP($A36,'Kunnat aakkosjärj.'!$B$19:$B$311,'Kunnat aakkosjärj.'!E$19:E$311)</f>
        <v>616.48560730680947</v>
      </c>
      <c r="E36" s="34">
        <f>_xlfn.XLOOKUP($A36,'Kunnat aakkosjärj.'!$B$19:$B$311,'Kunnat aakkosjärj.'!F$19:F$311)</f>
        <v>7341.2540737375666</v>
      </c>
      <c r="F36" s="35">
        <f>_xlfn.XLOOKUP($A36,'Kunnat aakkosjärj.'!$B$19:$B$311,'Kunnat aakkosjärj.'!G$19:G$311)</f>
        <v>6552.4403940321354</v>
      </c>
      <c r="G36" s="34">
        <f>_xlfn.XLOOKUP($A36,'Kunnat aakkosjärj.'!$B$19:$B$311,'Kunnat aakkosjärj.'!H$19:H$311)</f>
        <v>12714.910513580719</v>
      </c>
      <c r="H36" s="331">
        <f>_xlfn.XLOOKUP($A36,'Kunnat aakkosjärj.'!$B$19:$B$311,'Kunnat aakkosjärj.'!I$19:I$311)</f>
        <v>9.4084885971384846</v>
      </c>
      <c r="I36" s="332">
        <f>_xlfn.XLOOKUP($A36,'Kunnat aakkosjärj.'!$B$19:$B$311,'Kunnat aakkosjärj.'!J$19:J$311)</f>
        <v>57.737363278305565</v>
      </c>
      <c r="J36" s="35">
        <f>_xlfn.XLOOKUP($A36,'Kunnat aakkosjärj.'!$B$19:$B$311,'Kunnat aakkosjärj.'!K$19:K$311)</f>
        <v>-5935.7370681905122</v>
      </c>
      <c r="K36" s="34">
        <f>_xlfn.XLOOKUP($A36,'Kunnat aakkosjärj.'!$B$19:$B$311,'Kunnat aakkosjärj.'!L$19:L$311)</f>
        <v>-5376.0464934009178</v>
      </c>
      <c r="L36" s="123">
        <f>_xlfn.XLOOKUP($A36,'Kunnat aakkosjärj.'!$B$19:$B$311,'Kunnat aakkosjärj.'!M$19:M$311)</f>
        <v>4770.3178854246371</v>
      </c>
      <c r="M36" s="35">
        <f>_xlfn.XLOOKUP($A36,'Kunnat aakkosjärj.'!$B$19:$B$311,'Kunnat aakkosjärj.'!N$19:N$311)</f>
        <v>1713.050838274675</v>
      </c>
      <c r="N36" s="34">
        <f>_xlfn.XLOOKUP($A36,'Kunnat aakkosjärj.'!$B$19:$B$311,'Kunnat aakkosjärj.'!O$19:O$311)</f>
        <v>1713.050838274675</v>
      </c>
      <c r="O36" s="35">
        <f>_xlfn.XLOOKUP($A36,'Kunnat aakkosjärj.'!$B$19:$B$311,'Kunnat aakkosjärj.'!P$19:P$311)</f>
        <v>6483.368723699311</v>
      </c>
      <c r="P36" s="34">
        <f>_xlfn.XLOOKUP($A36,'Kunnat aakkosjärj.'!$B$19:$B$311,'Kunnat aakkosjärj.'!Q$19:Q$311)</f>
        <v>6469.864889537108</v>
      </c>
      <c r="Q36" s="130">
        <f>_xlfn.XLOOKUP($A36,'Kunnat aakkosjärj.'!$B$19:$B$311,'Kunnat aakkosjärj.'!R$19:R$311)</f>
        <v>552.75554083779639</v>
      </c>
      <c r="R36" s="34">
        <f>_xlfn.XLOOKUP($A36,'Kunnat aakkosjärj.'!$B$19:$B$311,'Kunnat aakkosjärj.'!S$19:S$311)</f>
        <v>748.41746796097937</v>
      </c>
      <c r="S36" s="35">
        <f>_xlfn.XLOOKUP($A36,'Kunnat aakkosjärj.'!$B$19:$B$311,'Kunnat aakkosjärj.'!T$19:T$311)</f>
        <v>366.42726855394034</v>
      </c>
      <c r="T36" s="34">
        <f>_xlfn.XLOOKUP($A36,'Kunnat aakkosjärj.'!$B$19:$B$311,'Kunnat aakkosjärj.'!U$19:U$311)</f>
        <v>783.74052218821737</v>
      </c>
      <c r="U36" s="35">
        <f>_xlfn.XLOOKUP($A36,'Kunnat aakkosjärj.'!$B$19:$B$311,'Kunnat aakkosjärj.'!V$19:V$311)</f>
        <v>150.85000169861198</v>
      </c>
      <c r="V36" s="34">
        <f>_xlfn.XLOOKUP($A36,'Kunnat aakkosjärj.'!$B$19:$B$311,'Kunnat aakkosjärj.'!W$19:W$311)</f>
        <v>95.493016728468319</v>
      </c>
      <c r="W36" s="35">
        <f>_xlfn.XLOOKUP($A36,'Kunnat aakkosjärj.'!$B$19:$B$311,'Kunnat aakkosjärj.'!X$19:X$311)</f>
        <v>186.32827228385617</v>
      </c>
      <c r="X36" s="34">
        <f>_xlfn.XLOOKUP($A36,'Kunnat aakkosjärj.'!$B$19:$B$311,'Kunnat aakkosjärj.'!Y$19:Y$311)</f>
        <v>-35.323054227237947</v>
      </c>
      <c r="Y36" s="90">
        <f>_xlfn.XLOOKUP($A36,'Kunnat aakkosjärj.'!$B$19:$B$311,'Kunnat aakkosjärj.'!Z$19:Z$311)</f>
        <v>577.49528309104812</v>
      </c>
      <c r="Z36" s="91">
        <f>_xlfn.XLOOKUP($A36,'Kunnat aakkosjärj.'!$B$19:$B$311,'Kunnat aakkosjärj.'!AA$19:AA$311)</f>
        <v>1215.2441253825555</v>
      </c>
      <c r="AA36" s="90">
        <f>_xlfn.XLOOKUP($A36,'Kunnat aakkosjärj.'!$B$19:$B$311,'Kunnat aakkosjärj.'!AB$19:AB$311)</f>
        <v>95.716026956820826</v>
      </c>
      <c r="AB36" s="91">
        <f>_xlfn.XLOOKUP($A36,'Kunnat aakkosjärj.'!$B$19:$B$311,'Kunnat aakkosjärj.'!AC$19:AC$311)</f>
        <v>61.585771313675728</v>
      </c>
      <c r="AC36" s="90">
        <f>_xlfn.XLOOKUP($A36,'Kunnat aakkosjärj.'!$B$19:$B$311,'Kunnat aakkosjärj.'!AD$19:AD$311)</f>
        <v>-16.998669663351187</v>
      </c>
      <c r="AD36" s="91">
        <f>_xlfn.XLOOKUP($A36,'Kunnat aakkosjärj.'!$B$19:$B$311,'Kunnat aakkosjärj.'!AE$19:AE$311)</f>
        <v>-52.809601664116293</v>
      </c>
      <c r="AE36" s="96">
        <f>_xlfn.XLOOKUP($A36,'Kunnat aakkosjärj.'!$B$19:$B$311,'Kunnat aakkosjärj.'!AF$19:AF$311)</f>
        <v>0.9608363322074146</v>
      </c>
      <c r="AF36" s="97">
        <f>_xlfn.XLOOKUP($A36,'Kunnat aakkosjärj.'!$B$19:$B$311,'Kunnat aakkosjärj.'!AG$19:AG$311)</f>
        <v>0.67563509934824084</v>
      </c>
      <c r="AG36" s="90">
        <f>_xlfn.XLOOKUP($A36,'Kunnat aakkosjärj.'!$B$19:$B$311,'Kunnat aakkosjärj.'!AH$19:AH$311)</f>
        <v>223.94911964422343</v>
      </c>
      <c r="AH36" s="91">
        <f>_xlfn.XLOOKUP($A36,'Kunnat aakkosjärj.'!$B$19:$B$311,'Kunnat aakkosjärj.'!AI$19:AI$311)</f>
        <v>1482.226833875287</v>
      </c>
      <c r="AI36" s="90">
        <f>_xlfn.XLOOKUP($A36,'Kunnat aakkosjärj.'!$B$19:$B$311,'Kunnat aakkosjärj.'!AJ$19:AJ$311)</f>
        <v>10.619781221291623</v>
      </c>
      <c r="AJ36" s="91">
        <f>_xlfn.XLOOKUP($A36,'Kunnat aakkosjärj.'!$B$19:$B$311,'Kunnat aakkosjärj.'!AK$19:AK$311)</f>
        <v>35.103621543330796</v>
      </c>
      <c r="AK36" s="106">
        <f>_xlfn.XLOOKUP($A36,'Kunnat aakkosjärj.'!$B$19:$B$311,'Kunnat aakkosjärj.'!AL$19:AL$311)</f>
        <v>4609.3829858454474</v>
      </c>
      <c r="AL36" s="107">
        <f>_xlfn.XLOOKUP($A36,'Kunnat aakkosjärj.'!$B$19:$B$311,'Kunnat aakkosjärj.'!AM$19:AM$311)</f>
        <v>9065.8750023909724</v>
      </c>
      <c r="AM36" s="106">
        <f>_xlfn.XLOOKUP($A36,'Kunnat aakkosjärj.'!$B$19:$B$311,'Kunnat aakkosjärj.'!AN$19:AN$311)</f>
        <v>4668.2831866870692</v>
      </c>
      <c r="AN36" s="107">
        <f>_xlfn.XLOOKUP($A36,'Kunnat aakkosjärj.'!$B$19:$B$311,'Kunnat aakkosjärj.'!AO$19:AO$311)</f>
        <v>9580.0759874713094</v>
      </c>
      <c r="AO36" s="106">
        <f>_xlfn.XLOOKUP($A36,'Kunnat aakkosjärj.'!$B$19:$B$311,'Kunnat aakkosjärj.'!AP$19:AP$311)</f>
        <v>2320.341324598317</v>
      </c>
      <c r="AP36" s="107">
        <f>_xlfn.XLOOKUP($A36,'Kunnat aakkosjärj.'!$B$19:$B$311,'Kunnat aakkosjärj.'!AQ$19:AQ$311)</f>
        <v>1.6641162968630452</v>
      </c>
      <c r="AQ36" s="122">
        <f>_xlfn.XLOOKUP($A36,'Kunnat aakkosjärj.'!$B$19:$B$311,'Kunnat aakkosjärj.'!AR$19:AR$311)</f>
        <v>55.909795723096423</v>
      </c>
      <c r="AR36" s="115">
        <f>_xlfn.XLOOKUP($A36,'Kunnat aakkosjärj.'!$B$19:$B$311,'Kunnat aakkosjärj.'!AS$19:AS$311)</f>
        <v>24.611303308978101</v>
      </c>
      <c r="AS36" s="114">
        <f>_xlfn.XLOOKUP($A36,'Kunnat aakkosjärj.'!$B$19:$B$311,'Kunnat aakkosjärj.'!AT$19:AT$311)</f>
        <v>71.798163462446823</v>
      </c>
      <c r="AT36" s="115">
        <f>_xlfn.XLOOKUP($A36,'Kunnat aakkosjärj.'!$B$19:$B$311,'Kunnat aakkosjärj.'!AU$19:AU$311)</f>
        <v>92.994972629552436</v>
      </c>
      <c r="AU36" s="106">
        <f>_xlfn.XLOOKUP($A36,'Kunnat aakkosjärj.'!$B$19:$B$311,'Kunnat aakkosjärj.'!AV$19:AV$311)</f>
        <v>3455.7719849846976</v>
      </c>
      <c r="AV36" s="107">
        <f>_xlfn.XLOOKUP($A36,'Kunnat aakkosjärj.'!$B$19:$B$311,'Kunnat aakkosjärj.'!AW$19:AW$311)</f>
        <v>1614.3372087796481</v>
      </c>
      <c r="AW36" s="151"/>
      <c r="AX36" s="1">
        <v>505</v>
      </c>
      <c r="AY36" s="242" t="s">
        <v>389</v>
      </c>
      <c r="AZ36" s="333" t="s">
        <v>370</v>
      </c>
      <c r="BA36" s="336" t="s">
        <v>373</v>
      </c>
    </row>
    <row r="37" spans="1:53" ht="15" customHeight="1" x14ac:dyDescent="0.2">
      <c r="A37" s="38" t="s">
        <v>227</v>
      </c>
      <c r="B37" s="146">
        <f>_xlfn.XLOOKUP($A37,'Kunnat aakkosjärj.'!$B$19:$B$311,'Kunnat aakkosjärj.'!C$19:C$311)</f>
        <v>44458</v>
      </c>
      <c r="C37" s="160">
        <f>_xlfn.XLOOKUP($A37,'Kunnat aakkosjärj.'!$B$19:$B$311,'Kunnat aakkosjärj.'!D$19:D$311)</f>
        <v>19.75</v>
      </c>
      <c r="D37" s="35">
        <f>_xlfn.XLOOKUP($A37,'Kunnat aakkosjärj.'!$B$19:$B$311,'Kunnat aakkosjärj.'!E$19:E$311)</f>
        <v>812.83298056592741</v>
      </c>
      <c r="E37" s="34">
        <f>_xlfn.XLOOKUP($A37,'Kunnat aakkosjärj.'!$B$19:$B$311,'Kunnat aakkosjärj.'!F$19:F$311)</f>
        <v>6432.9530280264526</v>
      </c>
      <c r="F37" s="35">
        <f>_xlfn.XLOOKUP($A37,'Kunnat aakkosjärj.'!$B$19:$B$311,'Kunnat aakkosjärj.'!G$19:G$311)</f>
        <v>6265.2444669125916</v>
      </c>
      <c r="G37" s="34">
        <f>_xlfn.XLOOKUP($A37,'Kunnat aakkosjärj.'!$B$19:$B$311,'Kunnat aakkosjärj.'!H$19:H$311)</f>
        <v>11585.418347878898</v>
      </c>
      <c r="H37" s="331">
        <f>_xlfn.XLOOKUP($A37,'Kunnat aakkosjärj.'!$B$19:$B$311,'Kunnat aakkosjärj.'!I$19:I$311)</f>
        <v>12.973683387114148</v>
      </c>
      <c r="I37" s="332">
        <f>_xlfn.XLOOKUP($A37,'Kunnat aakkosjärj.'!$B$19:$B$311,'Kunnat aakkosjärj.'!J$19:J$311)</f>
        <v>55.526290332055396</v>
      </c>
      <c r="J37" s="35">
        <f>_xlfn.XLOOKUP($A37,'Kunnat aakkosjärj.'!$B$19:$B$311,'Kunnat aakkosjärj.'!K$19:K$311)</f>
        <v>-5410.5531256466784</v>
      </c>
      <c r="K37" s="34">
        <f>_xlfn.XLOOKUP($A37,'Kunnat aakkosjärj.'!$B$19:$B$311,'Kunnat aakkosjärj.'!L$19:L$311)</f>
        <v>-5154.653413109002</v>
      </c>
      <c r="L37" s="123">
        <f>_xlfn.XLOOKUP($A37,'Kunnat aakkosjärj.'!$B$19:$B$311,'Kunnat aakkosjärj.'!M$19:M$311)</f>
        <v>5006.5672969994148</v>
      </c>
      <c r="M37" s="35">
        <f>_xlfn.XLOOKUP($A37,'Kunnat aakkosjärj.'!$B$19:$B$311,'Kunnat aakkosjärj.'!N$19:N$311)</f>
        <v>1028.504746052454</v>
      </c>
      <c r="N37" s="34">
        <f>_xlfn.XLOOKUP($A37,'Kunnat aakkosjärj.'!$B$19:$B$311,'Kunnat aakkosjärj.'!O$19:O$311)</f>
        <v>1119.0297264834226</v>
      </c>
      <c r="O37" s="35">
        <f>_xlfn.XLOOKUP($A37,'Kunnat aakkosjärj.'!$B$19:$B$311,'Kunnat aakkosjärj.'!P$19:P$311)</f>
        <v>6035.0720430518686</v>
      </c>
      <c r="P37" s="34">
        <f>_xlfn.XLOOKUP($A37,'Kunnat aakkosjärj.'!$B$19:$B$311,'Kunnat aakkosjärj.'!Q$19:Q$311)</f>
        <v>6125.5970237077699</v>
      </c>
      <c r="Q37" s="130">
        <f>_xlfn.XLOOKUP($A37,'Kunnat aakkosjärj.'!$B$19:$B$311,'Kunnat aakkosjärj.'!R$19:R$311)</f>
        <v>656.33709995951233</v>
      </c>
      <c r="R37" s="34">
        <f>_xlfn.XLOOKUP($A37,'Kunnat aakkosjärj.'!$B$19:$B$311,'Kunnat aakkosjärj.'!S$19:S$311)</f>
        <v>760.76007940078273</v>
      </c>
      <c r="S37" s="35">
        <f>_xlfn.XLOOKUP($A37,'Kunnat aakkosjärj.'!$B$19:$B$311,'Kunnat aakkosjärj.'!T$19:T$311)</f>
        <v>467.38697017409692</v>
      </c>
      <c r="T37" s="34">
        <f>_xlfn.XLOOKUP($A37,'Kunnat aakkosjärj.'!$B$19:$B$311,'Kunnat aakkosjärj.'!U$19:U$311)</f>
        <v>860.4920698187052</v>
      </c>
      <c r="U37" s="35">
        <f>_xlfn.XLOOKUP($A37,'Kunnat aakkosjärj.'!$B$19:$B$311,'Kunnat aakkosjärj.'!V$19:V$311)</f>
        <v>140.42691418315977</v>
      </c>
      <c r="V37" s="34">
        <f>_xlfn.XLOOKUP($A37,'Kunnat aakkosjärj.'!$B$19:$B$311,'Kunnat aakkosjärj.'!W$19:W$311)</f>
        <v>88.409888491019473</v>
      </c>
      <c r="W37" s="35">
        <f>_xlfn.XLOOKUP($A37,'Kunnat aakkosjärj.'!$B$19:$B$311,'Kunnat aakkosjärj.'!X$19:X$311)</f>
        <v>188.95012933555265</v>
      </c>
      <c r="X37" s="34">
        <f>_xlfn.XLOOKUP($A37,'Kunnat aakkosjärj.'!$B$19:$B$311,'Kunnat aakkosjärj.'!Y$19:Y$311)</f>
        <v>-99.731990417922532</v>
      </c>
      <c r="Y37" s="90">
        <f>_xlfn.XLOOKUP($A37,'Kunnat aakkosjärj.'!$B$19:$B$311,'Kunnat aakkosjärj.'!Z$19:Z$311)</f>
        <v>851.23345787034953</v>
      </c>
      <c r="Z37" s="91">
        <f>_xlfn.XLOOKUP($A37,'Kunnat aakkosjärj.'!$B$19:$B$311,'Kunnat aakkosjärj.'!AA$19:AA$311)</f>
        <v>1223.2886052004137</v>
      </c>
      <c r="AA37" s="90">
        <f>_xlfn.XLOOKUP($A37,'Kunnat aakkosjärj.'!$B$19:$B$311,'Kunnat aakkosjärj.'!AB$19:AB$311)</f>
        <v>77.104241367763336</v>
      </c>
      <c r="AB37" s="91">
        <f>_xlfn.XLOOKUP($A37,'Kunnat aakkosjärj.'!$B$19:$B$311,'Kunnat aakkosjärj.'!AC$19:AC$311)</f>
        <v>62.189746243581332</v>
      </c>
      <c r="AC37" s="90">
        <f>_xlfn.XLOOKUP($A37,'Kunnat aakkosjärj.'!$B$19:$B$311,'Kunnat aakkosjärj.'!AD$19:AD$311)</f>
        <v>-138.57464753250258</v>
      </c>
      <c r="AD37" s="91">
        <f>_xlfn.XLOOKUP($A37,'Kunnat aakkosjärj.'!$B$19:$B$311,'Kunnat aakkosjärj.'!AE$19:AE$311)</f>
        <v>-245.41384902604707</v>
      </c>
      <c r="AE37" s="96">
        <f>_xlfn.XLOOKUP($A37,'Kunnat aakkosjärj.'!$B$19:$B$311,'Kunnat aakkosjärj.'!AF$19:AF$311)</f>
        <v>1.0236006574543373</v>
      </c>
      <c r="AF37" s="97">
        <f>_xlfn.XLOOKUP($A37,'Kunnat aakkosjärj.'!$B$19:$B$311,'Kunnat aakkosjärj.'!AG$19:AG$311)</f>
        <v>0.77819693698840309</v>
      </c>
      <c r="AG37" s="90">
        <f>_xlfn.XLOOKUP($A37,'Kunnat aakkosjärj.'!$B$19:$B$311,'Kunnat aakkosjärj.'!AH$19:AH$311)</f>
        <v>1011.1327875747896</v>
      </c>
      <c r="AH37" s="91">
        <f>_xlfn.XLOOKUP($A37,'Kunnat aakkosjärj.'!$B$19:$B$311,'Kunnat aakkosjärj.'!AI$19:AI$311)</f>
        <v>1759.4500620810652</v>
      </c>
      <c r="AI37" s="90">
        <f>_xlfn.XLOOKUP($A37,'Kunnat aakkosjärj.'!$B$19:$B$311,'Kunnat aakkosjärj.'!AJ$19:AJ$311)</f>
        <v>48.869039478199504</v>
      </c>
      <c r="AJ37" s="91">
        <f>_xlfn.XLOOKUP($A37,'Kunnat aakkosjärj.'!$B$19:$B$311,'Kunnat aakkosjärj.'!AK$19:AK$311)</f>
        <v>47.246888844348867</v>
      </c>
      <c r="AK37" s="106">
        <f>_xlfn.XLOOKUP($A37,'Kunnat aakkosjärj.'!$B$19:$B$311,'Kunnat aakkosjärj.'!AL$19:AL$311)</f>
        <v>5126.6387952674431</v>
      </c>
      <c r="AL37" s="107">
        <f>_xlfn.XLOOKUP($A37,'Kunnat aakkosjärj.'!$B$19:$B$311,'Kunnat aakkosjärj.'!AM$19:AM$311)</f>
        <v>7904.8719177650819</v>
      </c>
      <c r="AM37" s="106">
        <f>_xlfn.XLOOKUP($A37,'Kunnat aakkosjärj.'!$B$19:$B$311,'Kunnat aakkosjärj.'!AN$19:AN$311)</f>
        <v>5329.4954914750997</v>
      </c>
      <c r="AN37" s="107">
        <f>_xlfn.XLOOKUP($A37,'Kunnat aakkosjärj.'!$B$19:$B$311,'Kunnat aakkosjärj.'!AO$19:AO$311)</f>
        <v>8480.8266615682223</v>
      </c>
      <c r="AO37" s="106">
        <f>_xlfn.XLOOKUP($A37,'Kunnat aakkosjärj.'!$B$19:$B$311,'Kunnat aakkosjärj.'!AP$19:AP$311)</f>
        <v>373.34622969994149</v>
      </c>
      <c r="AP37" s="107">
        <f>_xlfn.XLOOKUP($A37,'Kunnat aakkosjärj.'!$B$19:$B$311,'Kunnat aakkosjärj.'!AQ$19:AQ$311)</f>
        <v>109.47655944936794</v>
      </c>
      <c r="AQ37" s="122">
        <f>_xlfn.XLOOKUP($A37,'Kunnat aakkosjärj.'!$B$19:$B$311,'Kunnat aakkosjärj.'!AR$19:AR$311)</f>
        <v>35.513369450793569</v>
      </c>
      <c r="AR37" s="115">
        <f>_xlfn.XLOOKUP($A37,'Kunnat aakkosjärj.'!$B$19:$B$311,'Kunnat aakkosjärj.'!AS$19:AS$311)</f>
        <v>28.81734272875336</v>
      </c>
      <c r="AS37" s="114">
        <f>_xlfn.XLOOKUP($A37,'Kunnat aakkosjärj.'!$B$19:$B$311,'Kunnat aakkosjärj.'!AT$19:AT$311)</f>
        <v>90.861095125207569</v>
      </c>
      <c r="AT37" s="115">
        <f>_xlfn.XLOOKUP($A37,'Kunnat aakkosjärj.'!$B$19:$B$311,'Kunnat aakkosjärj.'!AU$19:AU$311)</f>
        <v>84.892419069002401</v>
      </c>
      <c r="AU37" s="106">
        <f>_xlfn.XLOOKUP($A37,'Kunnat aakkosjärj.'!$B$19:$B$311,'Kunnat aakkosjärj.'!AV$19:AV$311)</f>
        <v>1064.9405688515003</v>
      </c>
      <c r="AV37" s="107">
        <f>_xlfn.XLOOKUP($A37,'Kunnat aakkosjärj.'!$B$19:$B$311,'Kunnat aakkosjärj.'!AW$19:AW$311)</f>
        <v>2187.875257321517</v>
      </c>
      <c r="AW37" s="151"/>
      <c r="AX37" s="1">
        <v>543</v>
      </c>
      <c r="AY37" s="242" t="s">
        <v>390</v>
      </c>
      <c r="AZ37" s="333" t="s">
        <v>370</v>
      </c>
      <c r="BA37" s="336" t="s">
        <v>373</v>
      </c>
    </row>
    <row r="38" spans="1:53" ht="15" customHeight="1" x14ac:dyDescent="0.2">
      <c r="A38" s="38" t="s">
        <v>250</v>
      </c>
      <c r="B38" s="146">
        <f>_xlfn.XLOOKUP($A38,'Kunnat aakkosjärj.'!$B$19:$B$311,'Kunnat aakkosjärj.'!C$19:C$311)</f>
        <v>5011</v>
      </c>
      <c r="C38" s="160">
        <f>_xlfn.XLOOKUP($A38,'Kunnat aakkosjärj.'!$B$19:$B$311,'Kunnat aakkosjärj.'!D$19:D$311)</f>
        <v>20.5</v>
      </c>
      <c r="D38" s="35">
        <f>_xlfn.XLOOKUP($A38,'Kunnat aakkosjärj.'!$B$19:$B$311,'Kunnat aakkosjärj.'!E$19:E$311)</f>
        <v>628.59279784474154</v>
      </c>
      <c r="E38" s="34">
        <f>_xlfn.XLOOKUP($A38,'Kunnat aakkosjärj.'!$B$19:$B$311,'Kunnat aakkosjärj.'!F$19:F$311)</f>
        <v>6360.1684094991015</v>
      </c>
      <c r="F38" s="35">
        <f>_xlfn.XLOOKUP($A38,'Kunnat aakkosjärj.'!$B$19:$B$311,'Kunnat aakkosjärj.'!G$19:G$311)</f>
        <v>6307.6290460985829</v>
      </c>
      <c r="G38" s="34">
        <f>_xlfn.XLOOKUP($A38,'Kunnat aakkosjärj.'!$B$19:$B$311,'Kunnat aakkosjärj.'!H$19:H$311)</f>
        <v>12104.807723009379</v>
      </c>
      <c r="H38" s="331">
        <f>_xlfn.XLOOKUP($A38,'Kunnat aakkosjärj.'!$B$19:$B$311,'Kunnat aakkosjärj.'!I$19:I$311)</f>
        <v>9.9655955233058755</v>
      </c>
      <c r="I38" s="332">
        <f>_xlfn.XLOOKUP($A38,'Kunnat aakkosjärj.'!$B$19:$B$311,'Kunnat aakkosjärj.'!J$19:J$311)</f>
        <v>52.542498443898445</v>
      </c>
      <c r="J38" s="35">
        <f>_xlfn.XLOOKUP($A38,'Kunnat aakkosjärj.'!$B$19:$B$311,'Kunnat aakkosjärj.'!K$19:K$311)</f>
        <v>-5679.0362482538412</v>
      </c>
      <c r="K38" s="34">
        <f>_xlfn.XLOOKUP($A38,'Kunnat aakkosjärj.'!$B$19:$B$311,'Kunnat aakkosjärj.'!L$19:L$311)</f>
        <v>-5746.8239692676116</v>
      </c>
      <c r="L38" s="123">
        <f>_xlfn.XLOOKUP($A38,'Kunnat aakkosjärj.'!$B$19:$B$311,'Kunnat aakkosjärj.'!M$19:M$311)</f>
        <v>4565.0067032528441</v>
      </c>
      <c r="M38" s="35">
        <f>_xlfn.XLOOKUP($A38,'Kunnat aakkosjärj.'!$B$19:$B$311,'Kunnat aakkosjärj.'!N$19:N$311)</f>
        <v>1301.1794053083217</v>
      </c>
      <c r="N38" s="34">
        <f>_xlfn.XLOOKUP($A38,'Kunnat aakkosjärj.'!$B$19:$B$311,'Kunnat aakkosjärj.'!O$19:O$311)</f>
        <v>1472.9272839752546</v>
      </c>
      <c r="O38" s="35">
        <f>_xlfn.XLOOKUP($A38,'Kunnat aakkosjärj.'!$B$19:$B$311,'Kunnat aakkosjärj.'!P$19:P$311)</f>
        <v>5866.1861085611654</v>
      </c>
      <c r="P38" s="34">
        <f>_xlfn.XLOOKUP($A38,'Kunnat aakkosjärj.'!$B$19:$B$311,'Kunnat aakkosjärj.'!Q$19:Q$311)</f>
        <v>6037.933987228098</v>
      </c>
      <c r="Q38" s="130">
        <f>_xlfn.XLOOKUP($A38,'Kunnat aakkosjärj.'!$B$19:$B$311,'Kunnat aakkosjärj.'!R$19:R$311)</f>
        <v>186.79113350628617</v>
      </c>
      <c r="R38" s="34">
        <f>_xlfn.XLOOKUP($A38,'Kunnat aakkosjärj.'!$B$19:$B$311,'Kunnat aakkosjärj.'!S$19:S$311)</f>
        <v>281.90220514867292</v>
      </c>
      <c r="S38" s="35">
        <f>_xlfn.XLOOKUP($A38,'Kunnat aakkosjärj.'!$B$19:$B$311,'Kunnat aakkosjärj.'!T$19:T$311)</f>
        <v>332.26418678906407</v>
      </c>
      <c r="T38" s="34">
        <f>_xlfn.XLOOKUP($A38,'Kunnat aakkosjärj.'!$B$19:$B$311,'Kunnat aakkosjärj.'!U$19:U$311)</f>
        <v>420.15123927359804</v>
      </c>
      <c r="U38" s="35">
        <f>_xlfn.XLOOKUP($A38,'Kunnat aakkosjärj.'!$B$19:$B$311,'Kunnat aakkosjärj.'!V$19:V$311)</f>
        <v>56.217654785909687</v>
      </c>
      <c r="V38" s="34">
        <f>_xlfn.XLOOKUP($A38,'Kunnat aakkosjärj.'!$B$19:$B$311,'Kunnat aakkosjärj.'!W$19:W$311)</f>
        <v>67.095412032118546</v>
      </c>
      <c r="W38" s="35">
        <f>_xlfn.XLOOKUP($A38,'Kunnat aakkosjärj.'!$B$19:$B$311,'Kunnat aakkosjärj.'!X$19:X$311)</f>
        <v>-200.79257034524045</v>
      </c>
      <c r="X38" s="34">
        <f>_xlfn.XLOOKUP($A38,'Kunnat aakkosjärj.'!$B$19:$B$311,'Kunnat aakkosjärj.'!Y$19:Y$311)</f>
        <v>-193.56855118738775</v>
      </c>
      <c r="Y38" s="90">
        <f>_xlfn.XLOOKUP($A38,'Kunnat aakkosjärj.'!$B$19:$B$311,'Kunnat aakkosjärj.'!Z$19:Z$311)</f>
        <v>383.89597086409896</v>
      </c>
      <c r="Z38" s="91">
        <f>_xlfn.XLOOKUP($A38,'Kunnat aakkosjärj.'!$B$19:$B$311,'Kunnat aakkosjärj.'!AA$19:AA$311)</f>
        <v>572.80402314907212</v>
      </c>
      <c r="AA38" s="90">
        <f>_xlfn.XLOOKUP($A38,'Kunnat aakkosjärj.'!$B$19:$B$311,'Kunnat aakkosjärj.'!AB$19:AB$311)</f>
        <v>48.656705900258359</v>
      </c>
      <c r="AB38" s="91">
        <f>_xlfn.XLOOKUP($A38,'Kunnat aakkosjärj.'!$B$19:$B$311,'Kunnat aakkosjärj.'!AC$19:AC$311)</f>
        <v>49.214424786836375</v>
      </c>
      <c r="AC38" s="90">
        <f>_xlfn.XLOOKUP($A38,'Kunnat aakkosjärj.'!$B$19:$B$311,'Kunnat aakkosjärj.'!AD$19:AD$311)</f>
        <v>-210.41310915984835</v>
      </c>
      <c r="AD38" s="91">
        <f>_xlfn.XLOOKUP($A38,'Kunnat aakkosjärj.'!$B$19:$B$311,'Kunnat aakkosjärj.'!AE$19:AE$311)</f>
        <v>-332.62561564557973</v>
      </c>
      <c r="AE38" s="96">
        <f>_xlfn.XLOOKUP($A38,'Kunnat aakkosjärj.'!$B$19:$B$311,'Kunnat aakkosjärj.'!AF$19:AF$311)</f>
        <v>1.2635574895417379</v>
      </c>
      <c r="AF38" s="97">
        <f>_xlfn.XLOOKUP($A38,'Kunnat aakkosjärj.'!$B$19:$B$311,'Kunnat aakkosjärj.'!AG$19:AG$311)</f>
        <v>1.3147958739938905</v>
      </c>
      <c r="AG38" s="90">
        <f>_xlfn.XLOOKUP($A38,'Kunnat aakkosjärj.'!$B$19:$B$311,'Kunnat aakkosjärj.'!AH$19:AH$311)</f>
        <v>237.86378367591297</v>
      </c>
      <c r="AH38" s="91">
        <f>_xlfn.XLOOKUP($A38,'Kunnat aakkosjärj.'!$B$19:$B$311,'Kunnat aakkosjärj.'!AI$19:AI$311)</f>
        <v>718.60342646178412</v>
      </c>
      <c r="AI38" s="90">
        <f>_xlfn.XLOOKUP($A38,'Kunnat aakkosjärj.'!$B$19:$B$311,'Kunnat aakkosjärj.'!AJ$19:AJ$311)</f>
        <v>11.987295147737015</v>
      </c>
      <c r="AJ38" s="91">
        <f>_xlfn.XLOOKUP($A38,'Kunnat aakkosjärj.'!$B$19:$B$311,'Kunnat aakkosjärj.'!AK$19:AK$311)</f>
        <v>19.781049218629114</v>
      </c>
      <c r="AK38" s="106">
        <f>_xlfn.XLOOKUP($A38,'Kunnat aakkosjärj.'!$B$19:$B$311,'Kunnat aakkosjärj.'!AL$19:AL$311)</f>
        <v>1162.8984234683696</v>
      </c>
      <c r="AL38" s="107">
        <f>_xlfn.XLOOKUP($A38,'Kunnat aakkosjärj.'!$B$19:$B$311,'Kunnat aakkosjärj.'!AM$19:AM$311)</f>
        <v>1689.8417581321096</v>
      </c>
      <c r="AM38" s="106">
        <f>_xlfn.XLOOKUP($A38,'Kunnat aakkosjärj.'!$B$19:$B$311,'Kunnat aakkosjärj.'!AN$19:AN$311)</f>
        <v>1236.0153143085213</v>
      </c>
      <c r="AN38" s="107">
        <f>_xlfn.XLOOKUP($A38,'Kunnat aakkosjärj.'!$B$19:$B$311,'Kunnat aakkosjärj.'!AO$19:AO$311)</f>
        <v>2249.6518259828381</v>
      </c>
      <c r="AO38" s="106">
        <f>_xlfn.XLOOKUP($A38,'Kunnat aakkosjärj.'!$B$19:$B$311,'Kunnat aakkosjärj.'!AP$19:AP$311)</f>
        <v>0</v>
      </c>
      <c r="AP38" s="107">
        <f>_xlfn.XLOOKUP($A38,'Kunnat aakkosjärj.'!$B$19:$B$311,'Kunnat aakkosjärj.'!AQ$19:AQ$311)</f>
        <v>0</v>
      </c>
      <c r="AQ38" s="122">
        <f>_xlfn.XLOOKUP($A38,'Kunnat aakkosjärj.'!$B$19:$B$311,'Kunnat aakkosjärj.'!AR$19:AR$311)</f>
        <v>64.8883523800787</v>
      </c>
      <c r="AR38" s="115">
        <f>_xlfn.XLOOKUP($A38,'Kunnat aakkosjärj.'!$B$19:$B$311,'Kunnat aakkosjärj.'!AS$19:AS$311)</f>
        <v>52.952953630702027</v>
      </c>
      <c r="AS38" s="114">
        <f>_xlfn.XLOOKUP($A38,'Kunnat aakkosjärj.'!$B$19:$B$311,'Kunnat aakkosjärj.'!AT$19:AT$311)</f>
        <v>30.470453507762247</v>
      </c>
      <c r="AT38" s="115">
        <f>_xlfn.XLOOKUP($A38,'Kunnat aakkosjärj.'!$B$19:$B$311,'Kunnat aakkosjärj.'!AU$19:AU$311)</f>
        <v>27.626350044799462</v>
      </c>
      <c r="AU38" s="106">
        <f>_xlfn.XLOOKUP($A38,'Kunnat aakkosjärj.'!$B$19:$B$311,'Kunnat aakkosjärj.'!AV$19:AV$311)</f>
        <v>2142.5733685891041</v>
      </c>
      <c r="AV38" s="107">
        <f>_xlfn.XLOOKUP($A38,'Kunnat aakkosjärj.'!$B$19:$B$311,'Kunnat aakkosjärj.'!AW$19:AW$311)</f>
        <v>2357.0261923767712</v>
      </c>
      <c r="AW38" s="151"/>
      <c r="AX38" s="1">
        <v>611</v>
      </c>
      <c r="AY38" s="335" t="s">
        <v>391</v>
      </c>
      <c r="AZ38" s="333" t="s">
        <v>370</v>
      </c>
      <c r="BA38" s="336" t="s">
        <v>373</v>
      </c>
    </row>
    <row r="39" spans="1:53" ht="15" customHeight="1" x14ac:dyDescent="0.2">
      <c r="A39" s="38" t="s">
        <v>262</v>
      </c>
      <c r="B39" s="146">
        <f>_xlfn.XLOOKUP($A39,'Kunnat aakkosjärj.'!$B$19:$B$311,'Kunnat aakkosjärj.'!C$19:C$311)</f>
        <v>51232</v>
      </c>
      <c r="C39" s="160">
        <f>_xlfn.XLOOKUP($A39,'Kunnat aakkosjärj.'!$B$19:$B$311,'Kunnat aakkosjärj.'!D$19:D$311)</f>
        <v>19.75</v>
      </c>
      <c r="D39" s="35">
        <f>_xlfn.XLOOKUP($A39,'Kunnat aakkosjärj.'!$B$19:$B$311,'Kunnat aakkosjärj.'!E$19:E$311)</f>
        <v>1607.2236933947534</v>
      </c>
      <c r="E39" s="34">
        <f>_xlfn.XLOOKUP($A39,'Kunnat aakkosjärj.'!$B$19:$B$311,'Kunnat aakkosjärj.'!F$19:F$311)</f>
        <v>6353.6777966895688</v>
      </c>
      <c r="F39" s="35">
        <f>_xlfn.XLOOKUP($A39,'Kunnat aakkosjärj.'!$B$19:$B$311,'Kunnat aakkosjärj.'!G$19:G$311)</f>
        <v>7657.5284209088068</v>
      </c>
      <c r="G39" s="34">
        <f>_xlfn.XLOOKUP($A39,'Kunnat aakkosjärj.'!$B$19:$B$311,'Kunnat aakkosjärj.'!H$19:H$311)</f>
        <v>11677.133030137413</v>
      </c>
      <c r="H39" s="331">
        <f>_xlfn.XLOOKUP($A39,'Kunnat aakkosjärj.'!$B$19:$B$311,'Kunnat aakkosjärj.'!I$19:I$311)</f>
        <v>20.988804808170801</v>
      </c>
      <c r="I39" s="332">
        <f>_xlfn.XLOOKUP($A39,'Kunnat aakkosjärj.'!$B$19:$B$311,'Kunnat aakkosjärj.'!J$19:J$311)</f>
        <v>54.411282121145796</v>
      </c>
      <c r="J39" s="35">
        <f>_xlfn.XLOOKUP($A39,'Kunnat aakkosjärj.'!$B$19:$B$311,'Kunnat aakkosjärj.'!K$19:K$311)</f>
        <v>-6021.8213368597753</v>
      </c>
      <c r="K39" s="34">
        <f>_xlfn.XLOOKUP($A39,'Kunnat aakkosjärj.'!$B$19:$B$311,'Kunnat aakkosjärj.'!L$19:L$311)</f>
        <v>-5332.1647581589632</v>
      </c>
      <c r="L39" s="123">
        <f>_xlfn.XLOOKUP($A39,'Kunnat aakkosjärj.'!$B$19:$B$311,'Kunnat aakkosjärj.'!M$19:M$311)</f>
        <v>6177.4129545986889</v>
      </c>
      <c r="M39" s="35">
        <f>_xlfn.XLOOKUP($A39,'Kunnat aakkosjärj.'!$B$19:$B$311,'Kunnat aakkosjärj.'!N$19:N$311)</f>
        <v>1306.83684025609</v>
      </c>
      <c r="N39" s="34">
        <f>_xlfn.XLOOKUP($A39,'Kunnat aakkosjärj.'!$B$19:$B$311,'Kunnat aakkosjärj.'!O$19:O$311)</f>
        <v>1306.83684025609</v>
      </c>
      <c r="O39" s="35">
        <f>_xlfn.XLOOKUP($A39,'Kunnat aakkosjärj.'!$B$19:$B$311,'Kunnat aakkosjärj.'!P$19:P$311)</f>
        <v>7484.2497948547789</v>
      </c>
      <c r="P39" s="34">
        <f>_xlfn.XLOOKUP($A39,'Kunnat aakkosjärj.'!$B$19:$B$311,'Kunnat aakkosjärj.'!Q$19:Q$311)</f>
        <v>7484.2497948547789</v>
      </c>
      <c r="Q39" s="130">
        <f>_xlfn.XLOOKUP($A39,'Kunnat aakkosjärj.'!$B$19:$B$311,'Kunnat aakkosjärj.'!R$19:R$311)</f>
        <v>1526.8845768269832</v>
      </c>
      <c r="R39" s="34">
        <f>_xlfn.XLOOKUP($A39,'Kunnat aakkosjärj.'!$B$19:$B$311,'Kunnat aakkosjärj.'!S$19:S$311)</f>
        <v>2000.3594860633978</v>
      </c>
      <c r="S39" s="35">
        <f>_xlfn.XLOOKUP($A39,'Kunnat aakkosjärj.'!$B$19:$B$311,'Kunnat aakkosjärj.'!T$19:T$311)</f>
        <v>678.82019733760148</v>
      </c>
      <c r="T39" s="34">
        <f>_xlfn.XLOOKUP($A39,'Kunnat aakkosjärj.'!$B$19:$B$311,'Kunnat aakkosjärj.'!U$19:U$311)</f>
        <v>1188.9035491489694</v>
      </c>
      <c r="U39" s="35">
        <f>_xlfn.XLOOKUP($A39,'Kunnat aakkosjärj.'!$B$19:$B$311,'Kunnat aakkosjärj.'!V$19:V$311)</f>
        <v>224.93210762077678</v>
      </c>
      <c r="V39" s="34">
        <f>_xlfn.XLOOKUP($A39,'Kunnat aakkosjärj.'!$B$19:$B$311,'Kunnat aakkosjärj.'!W$19:W$311)</f>
        <v>168.25246147976242</v>
      </c>
      <c r="W39" s="35">
        <f>_xlfn.XLOOKUP($A39,'Kunnat aakkosjärj.'!$B$19:$B$311,'Kunnat aakkosjärj.'!X$19:X$311)</f>
        <v>848.06437948938162</v>
      </c>
      <c r="X39" s="34">
        <f>_xlfn.XLOOKUP($A39,'Kunnat aakkosjärj.'!$B$19:$B$311,'Kunnat aakkosjärj.'!Y$19:Y$311)</f>
        <v>811.45593691442855</v>
      </c>
      <c r="Y39" s="90">
        <f>_xlfn.XLOOKUP($A39,'Kunnat aakkosjärj.'!$B$19:$B$311,'Kunnat aakkosjärj.'!Z$19:Z$311)</f>
        <v>541.88129665053089</v>
      </c>
      <c r="Z39" s="91">
        <f>_xlfn.XLOOKUP($A39,'Kunnat aakkosjärj.'!$B$19:$B$311,'Kunnat aakkosjärj.'!AA$19:AA$311)</f>
        <v>1401.4908016474078</v>
      </c>
      <c r="AA39" s="90">
        <f>_xlfn.XLOOKUP($A39,'Kunnat aakkosjärj.'!$B$19:$B$311,'Kunnat aakkosjärj.'!AB$19:AB$311)</f>
        <v>281.77473300240121</v>
      </c>
      <c r="AB39" s="91">
        <f>_xlfn.XLOOKUP($A39,'Kunnat aakkosjärj.'!$B$19:$B$311,'Kunnat aakkosjärj.'!AC$19:AC$311)</f>
        <v>142.73083231884496</v>
      </c>
      <c r="AC39" s="90">
        <f>_xlfn.XLOOKUP($A39,'Kunnat aakkosjärj.'!$B$19:$B$311,'Kunnat aakkosjärj.'!AD$19:AD$311)</f>
        <v>1082.507252693629</v>
      </c>
      <c r="AD39" s="91">
        <f>_xlfn.XLOOKUP($A39,'Kunnat aakkosjärj.'!$B$19:$B$311,'Kunnat aakkosjärj.'!AE$19:AE$311)</f>
        <v>1074.401761594316</v>
      </c>
      <c r="AE39" s="96">
        <f>_xlfn.XLOOKUP($A39,'Kunnat aakkosjärj.'!$B$19:$B$311,'Kunnat aakkosjärj.'!AF$19:AF$311)</f>
        <v>7.0109441748590147</v>
      </c>
      <c r="AF39" s="97">
        <f>_xlfn.XLOOKUP($A39,'Kunnat aakkosjärj.'!$B$19:$B$311,'Kunnat aakkosjärj.'!AG$19:AG$311)</f>
        <v>2.6917440550032246</v>
      </c>
      <c r="AG39" s="90">
        <f>_xlfn.XLOOKUP($A39,'Kunnat aakkosjärj.'!$B$19:$B$311,'Kunnat aakkosjärj.'!AH$19:AH$311)</f>
        <v>1867.1649088460338</v>
      </c>
      <c r="AH39" s="91">
        <f>_xlfn.XLOOKUP($A39,'Kunnat aakkosjärj.'!$B$19:$B$311,'Kunnat aakkosjärj.'!AI$19:AI$311)</f>
        <v>2488.1742286071203</v>
      </c>
      <c r="AI39" s="90">
        <f>_xlfn.XLOOKUP($A39,'Kunnat aakkosjärj.'!$B$19:$B$311,'Kunnat aakkosjärj.'!AJ$19:AJ$311)</f>
        <v>73.762390506291396</v>
      </c>
      <c r="AJ39" s="91">
        <f>_xlfn.XLOOKUP($A39,'Kunnat aakkosjärj.'!$B$19:$B$311,'Kunnat aakkosjärj.'!AK$19:AK$311)</f>
        <v>58.508852048201106</v>
      </c>
      <c r="AK39" s="106">
        <f>_xlfn.XLOOKUP($A39,'Kunnat aakkosjärj.'!$B$19:$B$311,'Kunnat aakkosjärj.'!AL$19:AL$311)</f>
        <v>1696.8098411149283</v>
      </c>
      <c r="AL39" s="107">
        <f>_xlfn.XLOOKUP($A39,'Kunnat aakkosjärj.'!$B$19:$B$311,'Kunnat aakkosjärj.'!AM$19:AM$311)</f>
        <v>5676.8617112351658</v>
      </c>
      <c r="AM39" s="106">
        <f>_xlfn.XLOOKUP($A39,'Kunnat aakkosjärj.'!$B$19:$B$311,'Kunnat aakkosjärj.'!AN$19:AN$311)</f>
        <v>2805.1645830730795</v>
      </c>
      <c r="AN39" s="107">
        <f>_xlfn.XLOOKUP($A39,'Kunnat aakkosjärj.'!$B$19:$B$311,'Kunnat aakkosjärj.'!AO$19:AO$311)</f>
        <v>7113.2938294425367</v>
      </c>
      <c r="AO39" s="106">
        <f>_xlfn.XLOOKUP($A39,'Kunnat aakkosjärj.'!$B$19:$B$311,'Kunnat aakkosjärj.'!AP$19:AP$311)</f>
        <v>43.505271705184263</v>
      </c>
      <c r="AP39" s="107">
        <f>_xlfn.XLOOKUP($A39,'Kunnat aakkosjärj.'!$B$19:$B$311,'Kunnat aakkosjärj.'!AQ$19:AQ$311)</f>
        <v>9.9129856339787636</v>
      </c>
      <c r="AQ39" s="122">
        <f>_xlfn.XLOOKUP($A39,'Kunnat aakkosjärj.'!$B$19:$B$311,'Kunnat aakkosjärj.'!AR$19:AR$311)</f>
        <v>60.303412523218725</v>
      </c>
      <c r="AR39" s="115">
        <f>_xlfn.XLOOKUP($A39,'Kunnat aakkosjärj.'!$B$19:$B$311,'Kunnat aakkosjärj.'!AS$19:AS$311)</f>
        <v>40.413937819263857</v>
      </c>
      <c r="AS39" s="114">
        <f>_xlfn.XLOOKUP($A39,'Kunnat aakkosjärj.'!$B$19:$B$311,'Kunnat aakkosjärj.'!AT$19:AT$311)</f>
        <v>34.522752934281655</v>
      </c>
      <c r="AT39" s="115">
        <f>_xlfn.XLOOKUP($A39,'Kunnat aakkosjärj.'!$B$19:$B$311,'Kunnat aakkosjärj.'!AU$19:AU$311)</f>
        <v>64.110187919619264</v>
      </c>
      <c r="AU39" s="106">
        <f>_xlfn.XLOOKUP($A39,'Kunnat aakkosjärj.'!$B$19:$B$311,'Kunnat aakkosjärj.'!AV$19:AV$311)</f>
        <v>2436.5119278966272</v>
      </c>
      <c r="AV39" s="107">
        <f>_xlfn.XLOOKUP($A39,'Kunnat aakkosjärj.'!$B$19:$B$311,'Kunnat aakkosjärj.'!AW$19:AW$311)</f>
        <v>3306.1928361180512</v>
      </c>
      <c r="AW39" s="151"/>
      <c r="AX39" s="1">
        <v>638</v>
      </c>
      <c r="AY39" s="335" t="s">
        <v>392</v>
      </c>
      <c r="AZ39" s="333" t="s">
        <v>370</v>
      </c>
      <c r="BA39" s="334" t="s">
        <v>371</v>
      </c>
    </row>
    <row r="40" spans="1:53" ht="15" customHeight="1" x14ac:dyDescent="0.2">
      <c r="A40" s="38" t="s">
        <v>253</v>
      </c>
      <c r="B40" s="146">
        <f>_xlfn.XLOOKUP($A40,'Kunnat aakkosjärj.'!$B$19:$B$311,'Kunnat aakkosjärj.'!C$19:C$311)</f>
        <v>1807</v>
      </c>
      <c r="C40" s="160">
        <f>_xlfn.XLOOKUP($A40,'Kunnat aakkosjärj.'!$B$19:$B$311,'Kunnat aakkosjärj.'!D$19:D$311)</f>
        <v>21.5</v>
      </c>
      <c r="D40" s="35">
        <f>_xlfn.XLOOKUP($A40,'Kunnat aakkosjärj.'!$B$19:$B$311,'Kunnat aakkosjärj.'!E$19:E$311)</f>
        <v>762.92335362479253</v>
      </c>
      <c r="E40" s="34">
        <f>_xlfn.XLOOKUP($A40,'Kunnat aakkosjärj.'!$B$19:$B$311,'Kunnat aakkosjärj.'!F$19:F$311)</f>
        <v>6561.5204980630879</v>
      </c>
      <c r="F40" s="35">
        <f>_xlfn.XLOOKUP($A40,'Kunnat aakkosjärj.'!$B$19:$B$311,'Kunnat aakkosjärj.'!G$19:G$311)</f>
        <v>7463.2385722191475</v>
      </c>
      <c r="G40" s="34">
        <f>_xlfn.XLOOKUP($A40,'Kunnat aakkosjärj.'!$B$19:$B$311,'Kunnat aakkosjärj.'!H$19:H$311)</f>
        <v>13224.641571665745</v>
      </c>
      <c r="H40" s="331">
        <f>_xlfn.XLOOKUP($A40,'Kunnat aakkosjärj.'!$B$19:$B$311,'Kunnat aakkosjärj.'!I$19:I$311)</f>
        <v>10.222416799922048</v>
      </c>
      <c r="I40" s="332">
        <f>_xlfn.XLOOKUP($A40,'Kunnat aakkosjärj.'!$B$19:$B$311,'Kunnat aakkosjärj.'!J$19:J$311)</f>
        <v>49.61586643014487</v>
      </c>
      <c r="J40" s="35">
        <f>_xlfn.XLOOKUP($A40,'Kunnat aakkosjärj.'!$B$19:$B$311,'Kunnat aakkosjärj.'!K$19:K$311)</f>
        <v>-6700.3152185943554</v>
      </c>
      <c r="K40" s="34">
        <f>_xlfn.XLOOKUP($A40,'Kunnat aakkosjärj.'!$B$19:$B$311,'Kunnat aakkosjärj.'!L$19:L$311)</f>
        <v>-6665.8163807415604</v>
      </c>
      <c r="L40" s="123">
        <f>_xlfn.XLOOKUP($A40,'Kunnat aakkosjärj.'!$B$19:$B$311,'Kunnat aakkosjärj.'!M$19:M$311)</f>
        <v>4237.03534034311</v>
      </c>
      <c r="M40" s="35">
        <f>_xlfn.XLOOKUP($A40,'Kunnat aakkosjärj.'!$B$19:$B$311,'Kunnat aakkosjärj.'!N$19:N$311)</f>
        <v>2292.6502047592694</v>
      </c>
      <c r="N40" s="34">
        <f>_xlfn.XLOOKUP($A40,'Kunnat aakkosjärj.'!$B$19:$B$311,'Kunnat aakkosjärj.'!O$19:O$311)</f>
        <v>2292.6502047592694</v>
      </c>
      <c r="O40" s="35">
        <f>_xlfn.XLOOKUP($A40,'Kunnat aakkosjärj.'!$B$19:$B$311,'Kunnat aakkosjärj.'!P$19:P$311)</f>
        <v>6529.6855451023803</v>
      </c>
      <c r="P40" s="34">
        <f>_xlfn.XLOOKUP($A40,'Kunnat aakkosjärj.'!$B$19:$B$311,'Kunnat aakkosjärj.'!Q$19:Q$311)</f>
        <v>6529.6855451023803</v>
      </c>
      <c r="Q40" s="130">
        <f>_xlfn.XLOOKUP($A40,'Kunnat aakkosjärj.'!$B$19:$B$311,'Kunnat aakkosjärj.'!R$19:R$311)</f>
        <v>-131.60410071942445</v>
      </c>
      <c r="R40" s="34">
        <f>_xlfn.XLOOKUP($A40,'Kunnat aakkosjärj.'!$B$19:$B$311,'Kunnat aakkosjärj.'!S$19:S$311)</f>
        <v>-82.166978417266193</v>
      </c>
      <c r="S40" s="35">
        <f>_xlfn.XLOOKUP($A40,'Kunnat aakkosjärj.'!$B$19:$B$311,'Kunnat aakkosjärj.'!T$19:T$311)</f>
        <v>213.6554344216934</v>
      </c>
      <c r="T40" s="34">
        <f>_xlfn.XLOOKUP($A40,'Kunnat aakkosjärj.'!$B$19:$B$311,'Kunnat aakkosjärj.'!U$19:U$311)</f>
        <v>289.85661870503594</v>
      </c>
      <c r="U40" s="35">
        <f>_xlfn.XLOOKUP($A40,'Kunnat aakkosjärj.'!$B$19:$B$311,'Kunnat aakkosjärj.'!V$19:V$311)</f>
        <v>-61.596420926825758</v>
      </c>
      <c r="V40" s="34">
        <f>_xlfn.XLOOKUP($A40,'Kunnat aakkosjärj.'!$B$19:$B$311,'Kunnat aakkosjärj.'!W$19:W$311)</f>
        <v>-28.347456333533305</v>
      </c>
      <c r="W40" s="35">
        <f>_xlfn.XLOOKUP($A40,'Kunnat aakkosjärj.'!$B$19:$B$311,'Kunnat aakkosjärj.'!X$19:X$311)</f>
        <v>-345.25953514111785</v>
      </c>
      <c r="X40" s="34">
        <f>_xlfn.XLOOKUP($A40,'Kunnat aakkosjärj.'!$B$19:$B$311,'Kunnat aakkosjärj.'!Y$19:Y$311)</f>
        <v>-372.02359712230219</v>
      </c>
      <c r="Y40" s="90">
        <f>_xlfn.XLOOKUP($A40,'Kunnat aakkosjärj.'!$B$19:$B$311,'Kunnat aakkosjärj.'!Z$19:Z$311)</f>
        <v>73.278417266187049</v>
      </c>
      <c r="Z40" s="91">
        <f>_xlfn.XLOOKUP($A40,'Kunnat aakkosjärj.'!$B$19:$B$311,'Kunnat aakkosjärj.'!AA$19:AA$311)</f>
        <v>379.8046596568899</v>
      </c>
      <c r="AA40" s="90">
        <f>_xlfn.XLOOKUP($A40,'Kunnat aakkosjärj.'!$B$19:$B$311,'Kunnat aakkosjärj.'!AB$19:AB$311)</f>
        <v>-179.59462776245124</v>
      </c>
      <c r="AB40" s="91">
        <f>_xlfn.XLOOKUP($A40,'Kunnat aakkosjärj.'!$B$19:$B$311,'Kunnat aakkosjärj.'!AC$19:AC$311)</f>
        <v>-21.634010096530851</v>
      </c>
      <c r="AC40" s="90">
        <f>_xlfn.XLOOKUP($A40,'Kunnat aakkosjärj.'!$B$19:$B$311,'Kunnat aakkosjärj.'!AD$19:AD$311)</f>
        <v>-202.01556170448256</v>
      </c>
      <c r="AD40" s="91">
        <f>_xlfn.XLOOKUP($A40,'Kunnat aakkosjärj.'!$B$19:$B$311,'Kunnat aakkosjärj.'!AE$19:AE$311)</f>
        <v>-309.27930271167679</v>
      </c>
      <c r="AE40" s="96">
        <f>_xlfn.XLOOKUP($A40,'Kunnat aakkosjärj.'!$B$19:$B$311,'Kunnat aakkosjärj.'!AF$19:AF$311)</f>
        <v>-0.26254805382926183</v>
      </c>
      <c r="AF40" s="97">
        <f>_xlfn.XLOOKUP($A40,'Kunnat aakkosjärj.'!$B$19:$B$311,'Kunnat aakkosjärj.'!AG$19:AG$311)</f>
        <v>-0.10458119420758016</v>
      </c>
      <c r="AG40" s="90">
        <f>_xlfn.XLOOKUP($A40,'Kunnat aakkosjärj.'!$B$19:$B$311,'Kunnat aakkosjärj.'!AH$19:AH$311)</f>
        <v>292.10235749861647</v>
      </c>
      <c r="AH40" s="91">
        <f>_xlfn.XLOOKUP($A40,'Kunnat aakkosjärj.'!$B$19:$B$311,'Kunnat aakkosjärj.'!AI$19:AI$311)</f>
        <v>751.48224681793022</v>
      </c>
      <c r="AI40" s="90">
        <f>_xlfn.XLOOKUP($A40,'Kunnat aakkosjärj.'!$B$19:$B$311,'Kunnat aakkosjärj.'!AJ$19:AJ$311)</f>
        <v>14.059409973357898</v>
      </c>
      <c r="AJ40" s="91">
        <f>_xlfn.XLOOKUP($A40,'Kunnat aakkosjärj.'!$B$19:$B$311,'Kunnat aakkosjärj.'!AK$19:AK$311)</f>
        <v>20.106366549473488</v>
      </c>
      <c r="AK40" s="106">
        <f>_xlfn.XLOOKUP($A40,'Kunnat aakkosjärj.'!$B$19:$B$311,'Kunnat aakkosjärj.'!AL$19:AL$311)</f>
        <v>3016.4504095185389</v>
      </c>
      <c r="AL40" s="107">
        <f>_xlfn.XLOOKUP($A40,'Kunnat aakkosjärj.'!$B$19:$B$311,'Kunnat aakkosjärj.'!AM$19:AM$311)</f>
        <v>3857.5949972329831</v>
      </c>
      <c r="AM40" s="106">
        <f>_xlfn.XLOOKUP($A40,'Kunnat aakkosjärj.'!$B$19:$B$311,'Kunnat aakkosjärj.'!AN$19:AN$311)</f>
        <v>3050.6720973990036</v>
      </c>
      <c r="AN40" s="107">
        <f>_xlfn.XLOOKUP($A40,'Kunnat aakkosjärj.'!$B$19:$B$311,'Kunnat aakkosjärj.'!AO$19:AO$311)</f>
        <v>6117.8319645821803</v>
      </c>
      <c r="AO40" s="106">
        <f>_xlfn.XLOOKUP($A40,'Kunnat aakkosjärj.'!$B$19:$B$311,'Kunnat aakkosjärj.'!AP$19:AP$311)</f>
        <v>325.15207526286667</v>
      </c>
      <c r="AP40" s="107">
        <f>_xlfn.XLOOKUP($A40,'Kunnat aakkosjärj.'!$B$19:$B$311,'Kunnat aakkosjärj.'!AQ$19:AQ$311)</f>
        <v>277.93846153846152</v>
      </c>
      <c r="AQ40" s="122">
        <f>_xlfn.XLOOKUP($A40,'Kunnat aakkosjärj.'!$B$19:$B$311,'Kunnat aakkosjärj.'!AR$19:AR$311)</f>
        <v>43.501419517223169</v>
      </c>
      <c r="AR40" s="115">
        <f>_xlfn.XLOOKUP($A40,'Kunnat aakkosjärj.'!$B$19:$B$311,'Kunnat aakkosjärj.'!AS$19:AS$311)</f>
        <v>32.828102318764103</v>
      </c>
      <c r="AS40" s="114">
        <f>_xlfn.XLOOKUP($A40,'Kunnat aakkosjärj.'!$B$19:$B$311,'Kunnat aakkosjärj.'!AT$19:AT$311)</f>
        <v>48.478401267018668</v>
      </c>
      <c r="AT40" s="115">
        <f>_xlfn.XLOOKUP($A40,'Kunnat aakkosjärj.'!$B$19:$B$311,'Kunnat aakkosjärj.'!AU$19:AU$311)</f>
        <v>40.230627924253149</v>
      </c>
      <c r="AU40" s="106">
        <f>_xlfn.XLOOKUP($A40,'Kunnat aakkosjärj.'!$B$19:$B$311,'Kunnat aakkosjärj.'!AV$19:AV$311)</f>
        <v>281.08455451023798</v>
      </c>
      <c r="AV40" s="107">
        <f>_xlfn.XLOOKUP($A40,'Kunnat aakkosjärj.'!$B$19:$B$311,'Kunnat aakkosjärj.'!AW$19:AW$311)</f>
        <v>202.43592141671277</v>
      </c>
      <c r="AW40" s="151"/>
      <c r="AX40" s="1">
        <v>616</v>
      </c>
      <c r="AY40" s="242" t="s">
        <v>393</v>
      </c>
      <c r="AZ40" s="333" t="s">
        <v>370</v>
      </c>
      <c r="BA40" s="334" t="s">
        <v>371</v>
      </c>
    </row>
    <row r="41" spans="1:53" ht="15" customHeight="1" x14ac:dyDescent="0.2">
      <c r="A41" s="39" t="s">
        <v>15</v>
      </c>
      <c r="B41" s="146">
        <f>_xlfn.XLOOKUP($A41,'Kunnat aakkosjärj.'!$B$19:$B$311,'Kunnat aakkosjärj.'!C$19:C$311)</f>
        <v>27306</v>
      </c>
      <c r="C41" s="160">
        <f>_xlfn.XLOOKUP($A41,'Kunnat aakkosjärj.'!$B$19:$B$311,'Kunnat aakkosjärj.'!D$19:D$311)</f>
        <v>22</v>
      </c>
      <c r="D41" s="35">
        <f>_xlfn.XLOOKUP($A41,'Kunnat aakkosjärj.'!$B$19:$B$311,'Kunnat aakkosjärj.'!E$19:E$311)</f>
        <v>1223.8472782538636</v>
      </c>
      <c r="E41" s="34">
        <f>_xlfn.XLOOKUP($A41,'Kunnat aakkosjärj.'!$B$19:$B$311,'Kunnat aakkosjärj.'!F$19:F$311)</f>
        <v>5012.241927049</v>
      </c>
      <c r="F41" s="35">
        <f>_xlfn.XLOOKUP($A41,'Kunnat aakkosjärj.'!$B$19:$B$311,'Kunnat aakkosjärj.'!G$19:G$311)</f>
        <v>8128.7540749285872</v>
      </c>
      <c r="G41" s="34">
        <f>_xlfn.XLOOKUP($A41,'Kunnat aakkosjärj.'!$B$19:$B$311,'Kunnat aakkosjärj.'!H$19:H$311)</f>
        <v>11434.879894894895</v>
      </c>
      <c r="H41" s="331">
        <f>_xlfn.XLOOKUP($A41,'Kunnat aakkosjärj.'!$B$19:$B$311,'Kunnat aakkosjärj.'!I$19:I$311)</f>
        <v>15.055779360191989</v>
      </c>
      <c r="I41" s="332">
        <f>_xlfn.XLOOKUP($A41,'Kunnat aakkosjärj.'!$B$19:$B$311,'Kunnat aakkosjärj.'!J$19:J$311)</f>
        <v>43.832921492133174</v>
      </c>
      <c r="J41" s="35">
        <f>_xlfn.XLOOKUP($A41,'Kunnat aakkosjärj.'!$B$19:$B$311,'Kunnat aakkosjärj.'!K$19:K$311)</f>
        <v>-6891.3218834688341</v>
      </c>
      <c r="K41" s="34">
        <f>_xlfn.XLOOKUP($A41,'Kunnat aakkosjärj.'!$B$19:$B$311,'Kunnat aakkosjärj.'!L$19:L$311)</f>
        <v>-6426.3047820991724</v>
      </c>
      <c r="L41" s="123">
        <f>_xlfn.XLOOKUP($A41,'Kunnat aakkosjärj.'!$B$19:$B$311,'Kunnat aakkosjärj.'!M$19:M$311)</f>
        <v>4652.700545301399</v>
      </c>
      <c r="M41" s="35">
        <f>_xlfn.XLOOKUP($A41,'Kunnat aakkosjärj.'!$B$19:$B$311,'Kunnat aakkosjärj.'!N$19:N$311)</f>
        <v>2619.3880099611806</v>
      </c>
      <c r="N41" s="34">
        <f>_xlfn.XLOOKUP($A41,'Kunnat aakkosjärj.'!$B$19:$B$311,'Kunnat aakkosjärj.'!O$19:O$311)</f>
        <v>2619.3880099611806</v>
      </c>
      <c r="O41" s="35">
        <f>_xlfn.XLOOKUP($A41,'Kunnat aakkosjärj.'!$B$19:$B$311,'Kunnat aakkosjärj.'!P$19:P$311)</f>
        <v>7272.0885552625796</v>
      </c>
      <c r="P41" s="34">
        <f>_xlfn.XLOOKUP($A41,'Kunnat aakkosjärj.'!$B$19:$B$311,'Kunnat aakkosjärj.'!Q$19:Q$311)</f>
        <v>7269.7731432652163</v>
      </c>
      <c r="Q41" s="130">
        <f>_xlfn.XLOOKUP($A41,'Kunnat aakkosjärj.'!$B$19:$B$311,'Kunnat aakkosjärj.'!R$19:R$311)</f>
        <v>424.99441514685418</v>
      </c>
      <c r="R41" s="34">
        <f>_xlfn.XLOOKUP($A41,'Kunnat aakkosjärj.'!$B$19:$B$311,'Kunnat aakkosjärj.'!S$19:S$311)</f>
        <v>819.21470592543767</v>
      </c>
      <c r="S41" s="35">
        <f>_xlfn.XLOOKUP($A41,'Kunnat aakkosjärj.'!$B$19:$B$311,'Kunnat aakkosjärj.'!T$19:T$311)</f>
        <v>290.66585439097634</v>
      </c>
      <c r="T41" s="34">
        <f>_xlfn.XLOOKUP($A41,'Kunnat aakkosjärj.'!$B$19:$B$311,'Kunnat aakkosjärj.'!U$19:U$311)</f>
        <v>524.93349520251957</v>
      </c>
      <c r="U41" s="35">
        <f>_xlfn.XLOOKUP($A41,'Kunnat aakkosjärj.'!$B$19:$B$311,'Kunnat aakkosjärj.'!V$19:V$311)</f>
        <v>146.21408353496923</v>
      </c>
      <c r="V41" s="34">
        <f>_xlfn.XLOOKUP($A41,'Kunnat aakkosjärj.'!$B$19:$B$311,'Kunnat aakkosjärj.'!W$19:W$311)</f>
        <v>156.06066547713522</v>
      </c>
      <c r="W41" s="35">
        <f>_xlfn.XLOOKUP($A41,'Kunnat aakkosjärj.'!$B$19:$B$311,'Kunnat aakkosjärj.'!X$19:X$311)</f>
        <v>134.32856075587785</v>
      </c>
      <c r="X41" s="34">
        <f>_xlfn.XLOOKUP($A41,'Kunnat aakkosjärj.'!$B$19:$B$311,'Kunnat aakkosjärj.'!Y$19:Y$311)</f>
        <v>294.28121072291805</v>
      </c>
      <c r="Y41" s="90">
        <f>_xlfn.XLOOKUP($A41,'Kunnat aakkosjärj.'!$B$19:$B$311,'Kunnat aakkosjärj.'!Z$19:Z$311)</f>
        <v>464.59329085182748</v>
      </c>
      <c r="Z41" s="91">
        <f>_xlfn.XLOOKUP($A41,'Kunnat aakkosjärj.'!$B$19:$B$311,'Kunnat aakkosjärj.'!AA$19:AA$311)</f>
        <v>897.1384193950048</v>
      </c>
      <c r="AA41" s="90">
        <f>_xlfn.XLOOKUP($A41,'Kunnat aakkosjärj.'!$B$19:$B$311,'Kunnat aakkosjärj.'!AB$19:AB$311)</f>
        <v>91.47665786727805</v>
      </c>
      <c r="AB41" s="91">
        <f>_xlfn.XLOOKUP($A41,'Kunnat aakkosjärj.'!$B$19:$B$311,'Kunnat aakkosjärj.'!AC$19:AC$311)</f>
        <v>91.31419279511897</v>
      </c>
      <c r="AC41" s="90">
        <f>_xlfn.XLOOKUP($A41,'Kunnat aakkosjärj.'!$B$19:$B$311,'Kunnat aakkosjärj.'!AD$19:AD$311)</f>
        <v>-31.350786640298836</v>
      </c>
      <c r="AD41" s="91">
        <f>_xlfn.XLOOKUP($A41,'Kunnat aakkosjärj.'!$B$19:$B$311,'Kunnat aakkosjärj.'!AE$19:AE$311)</f>
        <v>-61.579236797773376</v>
      </c>
      <c r="AE41" s="96">
        <f>_xlfn.XLOOKUP($A41,'Kunnat aakkosjärj.'!$B$19:$B$311,'Kunnat aakkosjärj.'!AF$19:AF$311)</f>
        <v>0.86426347004977</v>
      </c>
      <c r="AF41" s="97">
        <f>_xlfn.XLOOKUP($A41,'Kunnat aakkosjärj.'!$B$19:$B$311,'Kunnat aakkosjärj.'!AG$19:AG$311)</f>
        <v>1.2744828658655443</v>
      </c>
      <c r="AG41" s="90">
        <f>_xlfn.XLOOKUP($A41,'Kunnat aakkosjärj.'!$B$19:$B$311,'Kunnat aakkosjärj.'!AH$19:AH$311)</f>
        <v>541.05370797626892</v>
      </c>
      <c r="AH41" s="91">
        <f>_xlfn.XLOOKUP($A41,'Kunnat aakkosjärj.'!$B$19:$B$311,'Kunnat aakkosjärj.'!AI$19:AI$311)</f>
        <v>806.0385721086941</v>
      </c>
      <c r="AI41" s="90">
        <f>_xlfn.XLOOKUP($A41,'Kunnat aakkosjärj.'!$B$19:$B$311,'Kunnat aakkosjärj.'!AJ$19:AJ$311)</f>
        <v>21.563788451395798</v>
      </c>
      <c r="AJ41" s="91">
        <f>_xlfn.XLOOKUP($A41,'Kunnat aakkosjärj.'!$B$19:$B$311,'Kunnat aakkosjärj.'!AK$19:AK$311)</f>
        <v>22.672202213006678</v>
      </c>
      <c r="AK41" s="106">
        <f>_xlfn.XLOOKUP($A41,'Kunnat aakkosjärj.'!$B$19:$B$311,'Kunnat aakkosjärj.'!AL$19:AL$311)</f>
        <v>3968.2930139895998</v>
      </c>
      <c r="AL41" s="107">
        <f>_xlfn.XLOOKUP($A41,'Kunnat aakkosjärj.'!$B$19:$B$311,'Kunnat aakkosjärj.'!AM$19:AM$311)</f>
        <v>5087.5045451549113</v>
      </c>
      <c r="AM41" s="106">
        <f>_xlfn.XLOOKUP($A41,'Kunnat aakkosjärj.'!$B$19:$B$311,'Kunnat aakkosjärj.'!AN$19:AN$311)</f>
        <v>4007.7989233135577</v>
      </c>
      <c r="AN41" s="107">
        <f>_xlfn.XLOOKUP($A41,'Kunnat aakkosjärj.'!$B$19:$B$311,'Kunnat aakkosjärj.'!AO$19:AO$311)</f>
        <v>5592.6682454405627</v>
      </c>
      <c r="AO41" s="106">
        <f>_xlfn.XLOOKUP($A41,'Kunnat aakkosjärj.'!$B$19:$B$311,'Kunnat aakkosjärj.'!AP$19:AP$311)</f>
        <v>44.745209111550572</v>
      </c>
      <c r="AP41" s="107">
        <f>_xlfn.XLOOKUP($A41,'Kunnat aakkosjärj.'!$B$19:$B$311,'Kunnat aakkosjärj.'!AQ$19:AQ$311)</f>
        <v>14.414055518933568</v>
      </c>
      <c r="AQ41" s="122">
        <f>_xlfn.XLOOKUP($A41,'Kunnat aakkosjärj.'!$B$19:$B$311,'Kunnat aakkosjärj.'!AR$19:AR$311)</f>
        <v>35.938462193616004</v>
      </c>
      <c r="AR41" s="115">
        <f>_xlfn.XLOOKUP($A41,'Kunnat aakkosjärj.'!$B$19:$B$311,'Kunnat aakkosjärj.'!AS$19:AS$311)</f>
        <v>29.801657969140727</v>
      </c>
      <c r="AS41" s="114">
        <f>_xlfn.XLOOKUP($A41,'Kunnat aakkosjärj.'!$B$19:$B$311,'Kunnat aakkosjärj.'!AT$19:AT$311)</f>
        <v>63.177219992067577</v>
      </c>
      <c r="AT41" s="115">
        <f>_xlfn.XLOOKUP($A41,'Kunnat aakkosjärj.'!$B$19:$B$311,'Kunnat aakkosjärj.'!AU$19:AU$311)</f>
        <v>60.688124104868059</v>
      </c>
      <c r="AU41" s="106">
        <f>_xlfn.XLOOKUP($A41,'Kunnat aakkosjärj.'!$B$19:$B$311,'Kunnat aakkosjärj.'!AV$19:AV$311)</f>
        <v>369.18862923899508</v>
      </c>
      <c r="AV41" s="107">
        <f>_xlfn.XLOOKUP($A41,'Kunnat aakkosjärj.'!$B$19:$B$311,'Kunnat aakkosjärj.'!AW$19:AW$311)</f>
        <v>501.34348165238407</v>
      </c>
      <c r="AW41" s="151"/>
      <c r="AX41" s="337">
        <v>710</v>
      </c>
      <c r="AY41" s="335" t="s">
        <v>394</v>
      </c>
      <c r="AZ41" s="333" t="s">
        <v>370</v>
      </c>
      <c r="BA41" s="334" t="s">
        <v>375</v>
      </c>
    </row>
    <row r="42" spans="1:53" ht="15" customHeight="1" x14ac:dyDescent="0.2">
      <c r="A42" s="38" t="s">
        <v>288</v>
      </c>
      <c r="B42" s="146">
        <f>_xlfn.XLOOKUP($A42,'Kunnat aakkosjärj.'!$B$19:$B$311,'Kunnat aakkosjärj.'!C$19:C$311)</f>
        <v>22320</v>
      </c>
      <c r="C42" s="160">
        <f>_xlfn.XLOOKUP($A42,'Kunnat aakkosjärj.'!$B$19:$B$311,'Kunnat aakkosjärj.'!D$19:D$311)</f>
        <v>19.25</v>
      </c>
      <c r="D42" s="35">
        <f>_xlfn.XLOOKUP($A42,'Kunnat aakkosjärj.'!$B$19:$B$311,'Kunnat aakkosjärj.'!E$19:E$311)</f>
        <v>1611.3256460573477</v>
      </c>
      <c r="E42" s="34">
        <f>_xlfn.XLOOKUP($A42,'Kunnat aakkosjärj.'!$B$19:$B$311,'Kunnat aakkosjärj.'!F$19:F$311)</f>
        <v>4216.9487432795704</v>
      </c>
      <c r="F42" s="35">
        <f>_xlfn.XLOOKUP($A42,'Kunnat aakkosjärj.'!$B$19:$B$311,'Kunnat aakkosjärj.'!G$19:G$311)</f>
        <v>6890.7052473118283</v>
      </c>
      <c r="G42" s="34">
        <f>_xlfn.XLOOKUP($A42,'Kunnat aakkosjärj.'!$B$19:$B$311,'Kunnat aakkosjärj.'!H$19:H$311)</f>
        <v>9354.6020174731184</v>
      </c>
      <c r="H42" s="331">
        <f>_xlfn.XLOOKUP($A42,'Kunnat aakkosjärj.'!$B$19:$B$311,'Kunnat aakkosjärj.'!I$19:I$311)</f>
        <v>23.384045438396182</v>
      </c>
      <c r="I42" s="332">
        <f>_xlfn.XLOOKUP($A42,'Kunnat aakkosjärj.'!$B$19:$B$311,'Kunnat aakkosjärj.'!J$19:J$311)</f>
        <v>45.078868512020989</v>
      </c>
      <c r="J42" s="35">
        <f>_xlfn.XLOOKUP($A42,'Kunnat aakkosjärj.'!$B$19:$B$311,'Kunnat aakkosjärj.'!K$19:K$311)</f>
        <v>-5279.314495519714</v>
      </c>
      <c r="K42" s="34">
        <f>_xlfn.XLOOKUP($A42,'Kunnat aakkosjärj.'!$B$19:$B$311,'Kunnat aakkosjärj.'!L$19:L$311)</f>
        <v>-5140.5945183691756</v>
      </c>
      <c r="L42" s="123">
        <f>_xlfn.XLOOKUP($A42,'Kunnat aakkosjärj.'!$B$19:$B$311,'Kunnat aakkosjärj.'!M$19:M$311)</f>
        <v>5475.0995268817205</v>
      </c>
      <c r="M42" s="35">
        <f>_xlfn.XLOOKUP($A42,'Kunnat aakkosjärj.'!$B$19:$B$311,'Kunnat aakkosjärj.'!N$19:N$311)</f>
        <v>859.16518817204303</v>
      </c>
      <c r="N42" s="34">
        <f>_xlfn.XLOOKUP($A42,'Kunnat aakkosjärj.'!$B$19:$B$311,'Kunnat aakkosjärj.'!O$19:O$311)</f>
        <v>859.16518817204303</v>
      </c>
      <c r="O42" s="35">
        <f>_xlfn.XLOOKUP($A42,'Kunnat aakkosjärj.'!$B$19:$B$311,'Kunnat aakkosjärj.'!P$19:P$311)</f>
        <v>6334.2647150537632</v>
      </c>
      <c r="P42" s="34">
        <f>_xlfn.XLOOKUP($A42,'Kunnat aakkosjärj.'!$B$19:$B$311,'Kunnat aakkosjärj.'!Q$19:Q$311)</f>
        <v>6334.2647150537632</v>
      </c>
      <c r="Q42" s="130">
        <f>_xlfn.XLOOKUP($A42,'Kunnat aakkosjärj.'!$B$19:$B$311,'Kunnat aakkosjärj.'!R$19:R$311)</f>
        <v>1046.8994247311828</v>
      </c>
      <c r="R42" s="34">
        <f>_xlfn.XLOOKUP($A42,'Kunnat aakkosjärj.'!$B$19:$B$311,'Kunnat aakkosjärj.'!S$19:S$311)</f>
        <v>1173.5523539426522</v>
      </c>
      <c r="S42" s="35">
        <f>_xlfn.XLOOKUP($A42,'Kunnat aakkosjärj.'!$B$19:$B$311,'Kunnat aakkosjärj.'!T$19:T$311)</f>
        <v>463.19221102150539</v>
      </c>
      <c r="T42" s="34">
        <f>_xlfn.XLOOKUP($A42,'Kunnat aakkosjärj.'!$B$19:$B$311,'Kunnat aakkosjärj.'!U$19:U$311)</f>
        <v>614.48989516129041</v>
      </c>
      <c r="U42" s="35">
        <f>_xlfn.XLOOKUP($A42,'Kunnat aakkosjärj.'!$B$19:$B$311,'Kunnat aakkosjärj.'!V$19:V$311)</f>
        <v>226.01835691977485</v>
      </c>
      <c r="V42" s="34">
        <f>_xlfn.XLOOKUP($A42,'Kunnat aakkosjärj.'!$B$19:$B$311,'Kunnat aakkosjärj.'!W$19:W$311)</f>
        <v>190.97992712062742</v>
      </c>
      <c r="W42" s="35">
        <f>_xlfn.XLOOKUP($A42,'Kunnat aakkosjärj.'!$B$19:$B$311,'Kunnat aakkosjärj.'!X$19:X$311)</f>
        <v>592.00362813620075</v>
      </c>
      <c r="X42" s="34">
        <f>_xlfn.XLOOKUP($A42,'Kunnat aakkosjärj.'!$B$19:$B$311,'Kunnat aakkosjärj.'!Y$19:Y$311)</f>
        <v>567.35887320788538</v>
      </c>
      <c r="Y42" s="90">
        <f>_xlfn.XLOOKUP($A42,'Kunnat aakkosjärj.'!$B$19:$B$311,'Kunnat aakkosjärj.'!Z$19:Z$311)</f>
        <v>791.42564023297484</v>
      </c>
      <c r="Z42" s="91">
        <f>_xlfn.XLOOKUP($A42,'Kunnat aakkosjärj.'!$B$19:$B$311,'Kunnat aakkosjärj.'!AA$19:AA$311)</f>
        <v>1040.9182320788532</v>
      </c>
      <c r="AA42" s="90">
        <f>_xlfn.XLOOKUP($A42,'Kunnat aakkosjärj.'!$B$19:$B$311,'Kunnat aakkosjärj.'!AB$19:AB$311)</f>
        <v>132.28020062920922</v>
      </c>
      <c r="AB42" s="91">
        <f>_xlfn.XLOOKUP($A42,'Kunnat aakkosjärj.'!$B$19:$B$311,'Kunnat aakkosjärj.'!AC$19:AC$311)</f>
        <v>112.74203081244059</v>
      </c>
      <c r="AC42" s="90">
        <f>_xlfn.XLOOKUP($A42,'Kunnat aakkosjärj.'!$B$19:$B$311,'Kunnat aakkosjärj.'!AD$19:AD$311)</f>
        <v>268.91807885304655</v>
      </c>
      <c r="AD42" s="91">
        <f>_xlfn.XLOOKUP($A42,'Kunnat aakkosjärj.'!$B$19:$B$311,'Kunnat aakkosjärj.'!AE$19:AE$311)</f>
        <v>168.19031362007166</v>
      </c>
      <c r="AE42" s="96">
        <f>_xlfn.XLOOKUP($A42,'Kunnat aakkosjärj.'!$B$19:$B$311,'Kunnat aakkosjärj.'!AF$19:AF$311)</f>
        <v>1.7182060649532076</v>
      </c>
      <c r="AF42" s="97">
        <f>_xlfn.XLOOKUP($A42,'Kunnat aakkosjärj.'!$B$19:$B$311,'Kunnat aakkosjärj.'!AG$19:AG$311)</f>
        <v>1.6785707702125794</v>
      </c>
      <c r="AG42" s="90">
        <f>_xlfn.XLOOKUP($A42,'Kunnat aakkosjärj.'!$B$19:$B$311,'Kunnat aakkosjärj.'!AH$19:AH$311)</f>
        <v>526.66623566308249</v>
      </c>
      <c r="AH42" s="91">
        <f>_xlfn.XLOOKUP($A42,'Kunnat aakkosjärj.'!$B$19:$B$311,'Kunnat aakkosjärj.'!AI$19:AI$311)</f>
        <v>898.44416666666666</v>
      </c>
      <c r="AI42" s="90">
        <f>_xlfn.XLOOKUP($A42,'Kunnat aakkosjärj.'!$B$19:$B$311,'Kunnat aakkosjärj.'!AJ$19:AJ$311)</f>
        <v>23.031531882792454</v>
      </c>
      <c r="AJ42" s="91">
        <f>_xlfn.XLOOKUP($A42,'Kunnat aakkosjärj.'!$B$19:$B$311,'Kunnat aakkosjärj.'!AK$19:AK$311)</f>
        <v>29.55831711978859</v>
      </c>
      <c r="AK42" s="106">
        <f>_xlfn.XLOOKUP($A42,'Kunnat aakkosjärj.'!$B$19:$B$311,'Kunnat aakkosjärj.'!AL$19:AL$311)</f>
        <v>4804.1570542114696</v>
      </c>
      <c r="AL42" s="107">
        <f>_xlfn.XLOOKUP($A42,'Kunnat aakkosjärj.'!$B$19:$B$311,'Kunnat aakkosjärj.'!AM$19:AM$311)</f>
        <v>5518.4763566308247</v>
      </c>
      <c r="AM42" s="106">
        <f>_xlfn.XLOOKUP($A42,'Kunnat aakkosjärj.'!$B$19:$B$311,'Kunnat aakkosjärj.'!AN$19:AN$311)</f>
        <v>5478.7219027777783</v>
      </c>
      <c r="AN42" s="107">
        <f>_xlfn.XLOOKUP($A42,'Kunnat aakkosjärj.'!$B$19:$B$311,'Kunnat aakkosjärj.'!AO$19:AO$311)</f>
        <v>6530.9977939068094</v>
      </c>
      <c r="AO42" s="106">
        <f>_xlfn.XLOOKUP($A42,'Kunnat aakkosjärj.'!$B$19:$B$311,'Kunnat aakkosjärj.'!AP$19:AP$311)</f>
        <v>4.2831093189964156E-2</v>
      </c>
      <c r="AP42" s="107">
        <f>_xlfn.XLOOKUP($A42,'Kunnat aakkosjärj.'!$B$19:$B$311,'Kunnat aakkosjärj.'!AQ$19:AQ$311)</f>
        <v>4.2831093189964156E-2</v>
      </c>
      <c r="AQ42" s="122">
        <f>_xlfn.XLOOKUP($A42,'Kunnat aakkosjärj.'!$B$19:$B$311,'Kunnat aakkosjärj.'!AR$19:AR$311)</f>
        <v>49.760256825112236</v>
      </c>
      <c r="AR42" s="115">
        <f>_xlfn.XLOOKUP($A42,'Kunnat aakkosjärj.'!$B$19:$B$311,'Kunnat aakkosjärj.'!AS$19:AS$311)</f>
        <v>45.502683882478657</v>
      </c>
      <c r="AS42" s="114">
        <f>_xlfn.XLOOKUP($A42,'Kunnat aakkosjärj.'!$B$19:$B$311,'Kunnat aakkosjärj.'!AT$19:AT$311)</f>
        <v>82.425173944651149</v>
      </c>
      <c r="AT42" s="115">
        <f>_xlfn.XLOOKUP($A42,'Kunnat aakkosjärj.'!$B$19:$B$311,'Kunnat aakkosjärj.'!AU$19:AU$311)</f>
        <v>73.490600082072248</v>
      </c>
      <c r="AU42" s="106">
        <f>_xlfn.XLOOKUP($A42,'Kunnat aakkosjärj.'!$B$19:$B$311,'Kunnat aakkosjärj.'!AV$19:AV$311)</f>
        <v>1668.5217060931898</v>
      </c>
      <c r="AV42" s="107">
        <f>_xlfn.XLOOKUP($A42,'Kunnat aakkosjärj.'!$B$19:$B$311,'Kunnat aakkosjärj.'!AW$19:AW$311)</f>
        <v>3446.8767374551976</v>
      </c>
      <c r="AW42" s="151"/>
      <c r="AX42" s="1">
        <v>753</v>
      </c>
      <c r="AY42" s="335" t="s">
        <v>395</v>
      </c>
      <c r="AZ42" s="333" t="s">
        <v>370</v>
      </c>
      <c r="BA42" s="334" t="s">
        <v>373</v>
      </c>
    </row>
    <row r="43" spans="1:53" ht="15" customHeight="1" x14ac:dyDescent="0.2">
      <c r="A43" s="38" t="s">
        <v>289</v>
      </c>
      <c r="B43" s="146">
        <f>_xlfn.XLOOKUP($A43,'Kunnat aakkosjärj.'!$B$19:$B$311,'Kunnat aakkosjärj.'!C$19:C$311)</f>
        <v>6217</v>
      </c>
      <c r="C43" s="160">
        <f>_xlfn.XLOOKUP($A43,'Kunnat aakkosjärj.'!$B$19:$B$311,'Kunnat aakkosjärj.'!D$19:D$311)</f>
        <v>21.25</v>
      </c>
      <c r="D43" s="35">
        <f>_xlfn.XLOOKUP($A43,'Kunnat aakkosjärj.'!$B$19:$B$311,'Kunnat aakkosjärj.'!E$19:E$311)</f>
        <v>1625.4098294997586</v>
      </c>
      <c r="E43" s="34">
        <f>_xlfn.XLOOKUP($A43,'Kunnat aakkosjärj.'!$B$19:$B$311,'Kunnat aakkosjärj.'!F$19:F$311)</f>
        <v>4464.4344249638089</v>
      </c>
      <c r="F43" s="35">
        <f>_xlfn.XLOOKUP($A43,'Kunnat aakkosjärj.'!$B$19:$B$311,'Kunnat aakkosjärj.'!G$19:G$311)</f>
        <v>7355.7729306739593</v>
      </c>
      <c r="G43" s="34">
        <f>_xlfn.XLOOKUP($A43,'Kunnat aakkosjärj.'!$B$19:$B$311,'Kunnat aakkosjärj.'!H$19:H$311)</f>
        <v>10000.439062248674</v>
      </c>
      <c r="H43" s="331">
        <f>_xlfn.XLOOKUP($A43,'Kunnat aakkosjärj.'!$B$19:$B$311,'Kunnat aakkosjärj.'!I$19:I$311)</f>
        <v>22.09706369158997</v>
      </c>
      <c r="I43" s="332">
        <f>_xlfn.XLOOKUP($A43,'Kunnat aakkosjärj.'!$B$19:$B$311,'Kunnat aakkosjärj.'!J$19:J$311)</f>
        <v>44.64238417108006</v>
      </c>
      <c r="J43" s="35">
        <f>_xlfn.XLOOKUP($A43,'Kunnat aakkosjärj.'!$B$19:$B$311,'Kunnat aakkosjärj.'!K$19:K$311)</f>
        <v>-5688.383060961879</v>
      </c>
      <c r="K43" s="34">
        <f>_xlfn.XLOOKUP($A43,'Kunnat aakkosjärj.'!$B$19:$B$311,'Kunnat aakkosjärj.'!L$19:L$311)</f>
        <v>-5538.7318465497829</v>
      </c>
      <c r="L43" s="123">
        <f>_xlfn.XLOOKUP($A43,'Kunnat aakkosjärj.'!$B$19:$B$311,'Kunnat aakkosjärj.'!M$19:M$311)</f>
        <v>5411.912975711758</v>
      </c>
      <c r="M43" s="35">
        <f>_xlfn.XLOOKUP($A43,'Kunnat aakkosjärj.'!$B$19:$B$311,'Kunnat aakkosjärj.'!N$19:N$311)</f>
        <v>1060.4301109860062</v>
      </c>
      <c r="N43" s="34">
        <f>_xlfn.XLOOKUP($A43,'Kunnat aakkosjärj.'!$B$19:$B$311,'Kunnat aakkosjärj.'!O$19:O$311)</f>
        <v>1060.4301109860062</v>
      </c>
      <c r="O43" s="35">
        <f>_xlfn.XLOOKUP($A43,'Kunnat aakkosjärj.'!$B$19:$B$311,'Kunnat aakkosjärj.'!P$19:P$311)</f>
        <v>6472.3430866977642</v>
      </c>
      <c r="P43" s="34">
        <f>_xlfn.XLOOKUP($A43,'Kunnat aakkosjärj.'!$B$19:$B$311,'Kunnat aakkosjärj.'!Q$19:Q$311)</f>
        <v>6472.3430866977642</v>
      </c>
      <c r="Q43" s="130">
        <f>_xlfn.XLOOKUP($A43,'Kunnat aakkosjärj.'!$B$19:$B$311,'Kunnat aakkosjärj.'!R$19:R$311)</f>
        <v>771.86446356763713</v>
      </c>
      <c r="R43" s="34">
        <f>_xlfn.XLOOKUP($A43,'Kunnat aakkosjärj.'!$B$19:$B$311,'Kunnat aakkosjärj.'!S$19:S$311)</f>
        <v>913.40676049541582</v>
      </c>
      <c r="S43" s="35">
        <f>_xlfn.XLOOKUP($A43,'Kunnat aakkosjärj.'!$B$19:$B$311,'Kunnat aakkosjärj.'!T$19:T$311)</f>
        <v>660.98123210551705</v>
      </c>
      <c r="T43" s="34">
        <f>_xlfn.XLOOKUP($A43,'Kunnat aakkosjärj.'!$B$19:$B$311,'Kunnat aakkosjärj.'!U$19:U$311)</f>
        <v>756.39398745375581</v>
      </c>
      <c r="U43" s="35">
        <f>_xlfn.XLOOKUP($A43,'Kunnat aakkosjärj.'!$B$19:$B$311,'Kunnat aakkosjärj.'!V$19:V$311)</f>
        <v>116.77554914969492</v>
      </c>
      <c r="V43" s="34">
        <f>_xlfn.XLOOKUP($A43,'Kunnat aakkosjärj.'!$B$19:$B$311,'Kunnat aakkosjärj.'!W$19:W$311)</f>
        <v>120.75806730963198</v>
      </c>
      <c r="W43" s="35">
        <f>_xlfn.XLOOKUP($A43,'Kunnat aakkosjärj.'!$B$19:$B$311,'Kunnat aakkosjärj.'!X$19:X$311)</f>
        <v>110.88323146211999</v>
      </c>
      <c r="X43" s="34">
        <f>_xlfn.XLOOKUP($A43,'Kunnat aakkosjärj.'!$B$19:$B$311,'Kunnat aakkosjärj.'!Y$19:Y$311)</f>
        <v>157.01277304165998</v>
      </c>
      <c r="Y43" s="90">
        <f>_xlfn.XLOOKUP($A43,'Kunnat aakkosjärj.'!$B$19:$B$311,'Kunnat aakkosjärj.'!Z$19:Z$311)</f>
        <v>1085.7396252211677</v>
      </c>
      <c r="Z43" s="91">
        <f>_xlfn.XLOOKUP($A43,'Kunnat aakkosjärj.'!$B$19:$B$311,'Kunnat aakkosjärj.'!AA$19:AA$311)</f>
        <v>1290.0867540614443</v>
      </c>
      <c r="AA43" s="90">
        <f>_xlfn.XLOOKUP($A43,'Kunnat aakkosjärj.'!$B$19:$B$311,'Kunnat aakkosjärj.'!AB$19:AB$311)</f>
        <v>71.091120342080771</v>
      </c>
      <c r="AB43" s="91">
        <f>_xlfn.XLOOKUP($A43,'Kunnat aakkosjärj.'!$B$19:$B$311,'Kunnat aakkosjärj.'!AC$19:AC$311)</f>
        <v>70.801964102013557</v>
      </c>
      <c r="AC43" s="90">
        <f>_xlfn.XLOOKUP($A43,'Kunnat aakkosjärj.'!$B$19:$B$311,'Kunnat aakkosjärj.'!AD$19:AD$311)</f>
        <v>-306.51547530963489</v>
      </c>
      <c r="AD43" s="91">
        <f>_xlfn.XLOOKUP($A43,'Kunnat aakkosjärj.'!$B$19:$B$311,'Kunnat aakkosjärj.'!AE$19:AE$311)</f>
        <v>-358.94761943059353</v>
      </c>
      <c r="AE43" s="96">
        <f>_xlfn.XLOOKUP($A43,'Kunnat aakkosjärj.'!$B$19:$B$311,'Kunnat aakkosjärj.'!AF$19:AF$311)</f>
        <v>1.7876033000371077</v>
      </c>
      <c r="AF43" s="97">
        <f>_xlfn.XLOOKUP($A43,'Kunnat aakkosjärj.'!$B$19:$B$311,'Kunnat aakkosjärj.'!AG$19:AG$311)</f>
        <v>1.7555671260269281</v>
      </c>
      <c r="AG43" s="90">
        <f>_xlfn.XLOOKUP($A43,'Kunnat aakkosjärj.'!$B$19:$B$311,'Kunnat aakkosjärj.'!AH$19:AH$311)</f>
        <v>51.696171787035546</v>
      </c>
      <c r="AH43" s="91">
        <f>_xlfn.XLOOKUP($A43,'Kunnat aakkosjärj.'!$B$19:$B$311,'Kunnat aakkosjärj.'!AI$19:AI$311)</f>
        <v>287.29330223580507</v>
      </c>
      <c r="AI43" s="90">
        <f>_xlfn.XLOOKUP($A43,'Kunnat aakkosjärj.'!$B$19:$B$311,'Kunnat aakkosjärj.'!AJ$19:AJ$311)</f>
        <v>2.0648046267858846</v>
      </c>
      <c r="AJ43" s="91">
        <f>_xlfn.XLOOKUP($A43,'Kunnat aakkosjärj.'!$B$19:$B$311,'Kunnat aakkosjärj.'!AK$19:AK$311)</f>
        <v>8.6919016283079902</v>
      </c>
      <c r="AK43" s="106">
        <f>_xlfn.XLOOKUP($A43,'Kunnat aakkosjärj.'!$B$19:$B$311,'Kunnat aakkosjärj.'!AL$19:AL$311)</f>
        <v>3361.4648640823548</v>
      </c>
      <c r="AL43" s="107">
        <f>_xlfn.XLOOKUP($A43,'Kunnat aakkosjärj.'!$B$19:$B$311,'Kunnat aakkosjärj.'!AM$19:AM$311)</f>
        <v>4065.4265610423031</v>
      </c>
      <c r="AM43" s="106">
        <f>_xlfn.XLOOKUP($A43,'Kunnat aakkosjärj.'!$B$19:$B$311,'Kunnat aakkosjärj.'!AN$19:AN$311)</f>
        <v>3382.9128615087661</v>
      </c>
      <c r="AN43" s="107">
        <f>_xlfn.XLOOKUP($A43,'Kunnat aakkosjärj.'!$B$19:$B$311,'Kunnat aakkosjärj.'!AO$19:AO$311)</f>
        <v>4409.7813800868589</v>
      </c>
      <c r="AO43" s="106">
        <f>_xlfn.XLOOKUP($A43,'Kunnat aakkosjärj.'!$B$19:$B$311,'Kunnat aakkosjärj.'!AP$19:AP$311)</f>
        <v>0</v>
      </c>
      <c r="AP43" s="107">
        <f>_xlfn.XLOOKUP($A43,'Kunnat aakkosjärj.'!$B$19:$B$311,'Kunnat aakkosjärj.'!AQ$19:AQ$311)</f>
        <v>0</v>
      </c>
      <c r="AQ43" s="122">
        <f>_xlfn.XLOOKUP($A43,'Kunnat aakkosjärj.'!$B$19:$B$311,'Kunnat aakkosjärj.'!AR$19:AR$311)</f>
        <v>34.193931855449264</v>
      </c>
      <c r="AR43" s="115">
        <f>_xlfn.XLOOKUP($A43,'Kunnat aakkosjärj.'!$B$19:$B$311,'Kunnat aakkosjärj.'!AS$19:AS$311)</f>
        <v>30.726314183451052</v>
      </c>
      <c r="AS43" s="114">
        <f>_xlfn.XLOOKUP($A43,'Kunnat aakkosjärj.'!$B$19:$B$311,'Kunnat aakkosjärj.'!AT$19:AT$311)</f>
        <v>57.134382491248189</v>
      </c>
      <c r="AT43" s="115">
        <f>_xlfn.XLOOKUP($A43,'Kunnat aakkosjärj.'!$B$19:$B$311,'Kunnat aakkosjärj.'!AU$19:AU$311)</f>
        <v>53.713858543816691</v>
      </c>
      <c r="AU43" s="106">
        <f>_xlfn.XLOOKUP($A43,'Kunnat aakkosjärj.'!$B$19:$B$311,'Kunnat aakkosjärj.'!AV$19:AV$311)</f>
        <v>908.86588225832384</v>
      </c>
      <c r="AV43" s="107">
        <f>_xlfn.XLOOKUP($A43,'Kunnat aakkosjärj.'!$B$19:$B$311,'Kunnat aakkosjärj.'!AW$19:AW$311)</f>
        <v>964.98923918288563</v>
      </c>
      <c r="AW43" s="151"/>
      <c r="AX43" s="1">
        <v>755</v>
      </c>
      <c r="AY43" s="335" t="s">
        <v>396</v>
      </c>
      <c r="AZ43" s="333" t="s">
        <v>370</v>
      </c>
      <c r="BA43" s="336" t="s">
        <v>373</v>
      </c>
    </row>
    <row r="44" spans="1:53" ht="15" customHeight="1" x14ac:dyDescent="0.2">
      <c r="A44" s="38" t="s">
        <v>316</v>
      </c>
      <c r="B44" s="146">
        <f>_xlfn.XLOOKUP($A44,'Kunnat aakkosjärj.'!$B$19:$B$311,'Kunnat aakkosjärj.'!C$19:C$311)</f>
        <v>40384</v>
      </c>
      <c r="C44" s="160">
        <f>_xlfn.XLOOKUP($A44,'Kunnat aakkosjärj.'!$B$19:$B$311,'Kunnat aakkosjärj.'!D$19:D$311)</f>
        <v>19.75</v>
      </c>
      <c r="D44" s="35">
        <f>_xlfn.XLOOKUP($A44,'Kunnat aakkosjärj.'!$B$19:$B$311,'Kunnat aakkosjärj.'!E$19:E$311)</f>
        <v>1181.3654447305862</v>
      </c>
      <c r="E44" s="34">
        <f>_xlfn.XLOOKUP($A44,'Kunnat aakkosjärj.'!$B$19:$B$311,'Kunnat aakkosjärj.'!F$19:F$311)</f>
        <v>6880.6302062698096</v>
      </c>
      <c r="F44" s="35">
        <f>_xlfn.XLOOKUP($A44,'Kunnat aakkosjärj.'!$B$19:$B$311,'Kunnat aakkosjärj.'!G$19:G$311)</f>
        <v>6816.6293267135507</v>
      </c>
      <c r="G44" s="34">
        <f>_xlfn.XLOOKUP($A44,'Kunnat aakkosjärj.'!$B$19:$B$311,'Kunnat aakkosjärj.'!H$19:H$311)</f>
        <v>12733.372670859746</v>
      </c>
      <c r="H44" s="331">
        <f>_xlfn.XLOOKUP($A44,'Kunnat aakkosjärj.'!$B$19:$B$311,'Kunnat aakkosjärj.'!I$19:I$311)</f>
        <v>17.330639354276713</v>
      </c>
      <c r="I44" s="332">
        <f>_xlfn.XLOOKUP($A44,'Kunnat aakkosjärj.'!$B$19:$B$311,'Kunnat aakkosjärj.'!J$19:J$311)</f>
        <v>54.03619594057821</v>
      </c>
      <c r="J44" s="35">
        <f>_xlfn.XLOOKUP($A44,'Kunnat aakkosjärj.'!$B$19:$B$311,'Kunnat aakkosjärj.'!K$19:K$311)</f>
        <v>-5626.1884553288437</v>
      </c>
      <c r="K44" s="34">
        <f>_xlfn.XLOOKUP($A44,'Kunnat aakkosjärj.'!$B$19:$B$311,'Kunnat aakkosjärj.'!L$19:L$311)</f>
        <v>-5854.5651344591915</v>
      </c>
      <c r="L44" s="123">
        <f>_xlfn.XLOOKUP($A44,'Kunnat aakkosjärj.'!$B$19:$B$311,'Kunnat aakkosjärj.'!M$19:M$311)</f>
        <v>5378.0367613411254</v>
      </c>
      <c r="M44" s="35">
        <f>_xlfn.XLOOKUP($A44,'Kunnat aakkosjärj.'!$B$19:$B$311,'Kunnat aakkosjärj.'!N$19:N$311)</f>
        <v>900.58633419175919</v>
      </c>
      <c r="N44" s="34">
        <f>_xlfn.XLOOKUP($A44,'Kunnat aakkosjärj.'!$B$19:$B$311,'Kunnat aakkosjärj.'!O$19:O$311)</f>
        <v>1426.891139560222</v>
      </c>
      <c r="O44" s="35">
        <f>_xlfn.XLOOKUP($A44,'Kunnat aakkosjärj.'!$B$19:$B$311,'Kunnat aakkosjärj.'!P$19:P$311)</f>
        <v>6278.6230955328847</v>
      </c>
      <c r="P44" s="34">
        <f>_xlfn.XLOOKUP($A44,'Kunnat aakkosjärj.'!$B$19:$B$311,'Kunnat aakkosjärj.'!Q$19:Q$311)</f>
        <v>6804.927900901348</v>
      </c>
      <c r="Q44" s="130">
        <f>_xlfn.XLOOKUP($A44,'Kunnat aakkosjärj.'!$B$19:$B$311,'Kunnat aakkosjärj.'!R$19:R$311)</f>
        <v>640.04595780507134</v>
      </c>
      <c r="R44" s="34">
        <f>_xlfn.XLOOKUP($A44,'Kunnat aakkosjärj.'!$B$19:$B$311,'Kunnat aakkosjärj.'!S$19:S$311)</f>
        <v>900.53902560419965</v>
      </c>
      <c r="S44" s="35">
        <f>_xlfn.XLOOKUP($A44,'Kunnat aakkosjärj.'!$B$19:$B$311,'Kunnat aakkosjärj.'!T$19:T$311)</f>
        <v>490.34550515055463</v>
      </c>
      <c r="T44" s="34">
        <f>_xlfn.XLOOKUP($A44,'Kunnat aakkosjärj.'!$B$19:$B$311,'Kunnat aakkosjärj.'!U$19:U$311)</f>
        <v>728.45991209389854</v>
      </c>
      <c r="U44" s="35">
        <f>_xlfn.XLOOKUP($A44,'Kunnat aakkosjärj.'!$B$19:$B$311,'Kunnat aakkosjärj.'!V$19:V$311)</f>
        <v>130.52958584084183</v>
      </c>
      <c r="V44" s="34">
        <f>_xlfn.XLOOKUP($A44,'Kunnat aakkosjärj.'!$B$19:$B$311,'Kunnat aakkosjärj.'!W$19:W$311)</f>
        <v>123.62231752954993</v>
      </c>
      <c r="W44" s="35">
        <f>_xlfn.XLOOKUP($A44,'Kunnat aakkosjärj.'!$B$19:$B$311,'Kunnat aakkosjärj.'!X$19:X$311)</f>
        <v>149.70045191164817</v>
      </c>
      <c r="X44" s="34">
        <f>_xlfn.XLOOKUP($A44,'Kunnat aakkosjärj.'!$B$19:$B$311,'Kunnat aakkosjärj.'!Y$19:Y$311)</f>
        <v>172.07911351030111</v>
      </c>
      <c r="Y44" s="90">
        <f>_xlfn.XLOOKUP($A44,'Kunnat aakkosjärj.'!$B$19:$B$311,'Kunnat aakkosjärj.'!Z$19:Z$311)</f>
        <v>1389.4743720285262</v>
      </c>
      <c r="Z44" s="91">
        <f>_xlfn.XLOOKUP($A44,'Kunnat aakkosjärj.'!$B$19:$B$311,'Kunnat aakkosjärj.'!AA$19:AA$311)</f>
        <v>1966.1460937500003</v>
      </c>
      <c r="AA44" s="90">
        <f>_xlfn.XLOOKUP($A44,'Kunnat aakkosjärj.'!$B$19:$B$311,'Kunnat aakkosjärj.'!AB$19:AB$311)</f>
        <v>46.063890827338774</v>
      </c>
      <c r="AB44" s="91">
        <f>_xlfn.XLOOKUP($A44,'Kunnat aakkosjärj.'!$B$19:$B$311,'Kunnat aakkosjärj.'!AC$19:AC$311)</f>
        <v>45.802243712552169</v>
      </c>
      <c r="AC44" s="90">
        <f>_xlfn.XLOOKUP($A44,'Kunnat aakkosjärj.'!$B$19:$B$311,'Kunnat aakkosjärj.'!AD$19:AD$311)</f>
        <v>-726.29700128763875</v>
      </c>
      <c r="AD44" s="91">
        <f>_xlfn.XLOOKUP($A44,'Kunnat aakkosjärj.'!$B$19:$B$311,'Kunnat aakkosjärj.'!AE$19:AE$311)</f>
        <v>-1009.7203300812204</v>
      </c>
      <c r="AE44" s="96">
        <f>_xlfn.XLOOKUP($A44,'Kunnat aakkosjärj.'!$B$19:$B$311,'Kunnat aakkosjärj.'!AF$19:AF$311)</f>
        <v>1.2521300367529447</v>
      </c>
      <c r="AF44" s="97">
        <f>_xlfn.XLOOKUP($A44,'Kunnat aakkosjärj.'!$B$19:$B$311,'Kunnat aakkosjärj.'!AG$19:AG$311)</f>
        <v>1.1279689472131624</v>
      </c>
      <c r="AG44" s="90">
        <f>_xlfn.XLOOKUP($A44,'Kunnat aakkosjärj.'!$B$19:$B$311,'Kunnat aakkosjärj.'!AH$19:AH$311)</f>
        <v>73.819835826069735</v>
      </c>
      <c r="AH44" s="91">
        <f>_xlfn.XLOOKUP($A44,'Kunnat aakkosjärj.'!$B$19:$B$311,'Kunnat aakkosjärj.'!AI$19:AI$311)</f>
        <v>813.91987495047545</v>
      </c>
      <c r="AI44" s="90">
        <f>_xlfn.XLOOKUP($A44,'Kunnat aakkosjärj.'!$B$19:$B$311,'Kunnat aakkosjärj.'!AJ$19:AJ$311)</f>
        <v>3.2588381685738921</v>
      </c>
      <c r="AJ44" s="91">
        <f>_xlfn.XLOOKUP($A44,'Kunnat aakkosjärj.'!$B$19:$B$311,'Kunnat aakkosjärj.'!AK$19:AK$311)</f>
        <v>19.952561748896045</v>
      </c>
      <c r="AK44" s="106">
        <f>_xlfn.XLOOKUP($A44,'Kunnat aakkosjärj.'!$B$19:$B$311,'Kunnat aakkosjärj.'!AL$19:AL$311)</f>
        <v>4038.4405130744849</v>
      </c>
      <c r="AL44" s="107">
        <f>_xlfn.XLOOKUP($A44,'Kunnat aakkosjärj.'!$B$19:$B$311,'Kunnat aakkosjärj.'!AM$19:AM$311)</f>
        <v>6340.0804828645005</v>
      </c>
      <c r="AM44" s="106">
        <f>_xlfn.XLOOKUP($A44,'Kunnat aakkosjärj.'!$B$19:$B$311,'Kunnat aakkosjärj.'!AN$19:AN$311)</f>
        <v>4492.2187965530902</v>
      </c>
      <c r="AN44" s="107">
        <f>_xlfn.XLOOKUP($A44,'Kunnat aakkosjärj.'!$B$19:$B$311,'Kunnat aakkosjärj.'!AO$19:AO$311)</f>
        <v>7374.0792942749613</v>
      </c>
      <c r="AO44" s="106">
        <f>_xlfn.XLOOKUP($A44,'Kunnat aakkosjärj.'!$B$19:$B$311,'Kunnat aakkosjärj.'!AP$19:AP$311)</f>
        <v>76.515451664025363</v>
      </c>
      <c r="AP44" s="107">
        <f>_xlfn.XLOOKUP($A44,'Kunnat aakkosjärj.'!$B$19:$B$311,'Kunnat aakkosjärj.'!AQ$19:AQ$311)</f>
        <v>0</v>
      </c>
      <c r="AQ44" s="122">
        <f>_xlfn.XLOOKUP($A44,'Kunnat aakkosjärj.'!$B$19:$B$311,'Kunnat aakkosjärj.'!AR$19:AR$311)</f>
        <v>47.920883751101748</v>
      </c>
      <c r="AR44" s="115">
        <f>_xlfn.XLOOKUP($A44,'Kunnat aakkosjärj.'!$B$19:$B$311,'Kunnat aakkosjärj.'!AS$19:AS$311)</f>
        <v>37.936329244890189</v>
      </c>
      <c r="AS44" s="114">
        <f>_xlfn.XLOOKUP($A44,'Kunnat aakkosjärj.'!$B$19:$B$311,'Kunnat aakkosjärj.'!AT$19:AT$311)</f>
        <v>67.807742457744553</v>
      </c>
      <c r="AT44" s="115">
        <f>_xlfn.XLOOKUP($A44,'Kunnat aakkosjärj.'!$B$19:$B$311,'Kunnat aakkosjärj.'!AU$19:AU$311)</f>
        <v>61.222948686849435</v>
      </c>
      <c r="AU44" s="106">
        <f>_xlfn.XLOOKUP($A44,'Kunnat aakkosjärj.'!$B$19:$B$311,'Kunnat aakkosjärj.'!AV$19:AV$311)</f>
        <v>1503.2104283874801</v>
      </c>
      <c r="AV44" s="107">
        <f>_xlfn.XLOOKUP($A44,'Kunnat aakkosjärj.'!$B$19:$B$311,'Kunnat aakkosjärj.'!AW$19:AW$311)</f>
        <v>2001.4329675118856</v>
      </c>
      <c r="AW44" s="151"/>
      <c r="AX44" s="1">
        <v>858</v>
      </c>
      <c r="AY44" s="335" t="s">
        <v>397</v>
      </c>
      <c r="AZ44" s="333" t="s">
        <v>370</v>
      </c>
      <c r="BA44" s="336" t="s">
        <v>373</v>
      </c>
    </row>
    <row r="45" spans="1:53" ht="15" customHeight="1" x14ac:dyDescent="0.2">
      <c r="A45" s="38" t="s">
        <v>104</v>
      </c>
      <c r="B45" s="146">
        <f>_xlfn.XLOOKUP($A45,'Kunnat aakkosjärj.'!$B$19:$B$311,'Kunnat aakkosjärj.'!C$19:C$311)</f>
        <v>242819</v>
      </c>
      <c r="C45" s="160">
        <f>_xlfn.XLOOKUP($A45,'Kunnat aakkosjärj.'!$B$19:$B$311,'Kunnat aakkosjärj.'!D$19:D$311)</f>
        <v>19</v>
      </c>
      <c r="D45" s="35">
        <f>_xlfn.XLOOKUP($A45,'Kunnat aakkosjärj.'!$B$19:$B$311,'Kunnat aakkosjärj.'!E$19:E$311)</f>
        <v>1176.9583126938171</v>
      </c>
      <c r="E45" s="34">
        <f>_xlfn.XLOOKUP($A45,'Kunnat aakkosjärj.'!$B$19:$B$311,'Kunnat aakkosjärj.'!F$19:F$311)</f>
        <v>4923.8273209674699</v>
      </c>
      <c r="F45" s="35">
        <f>_xlfn.XLOOKUP($A45,'Kunnat aakkosjärj.'!$B$19:$B$311,'Kunnat aakkosjärj.'!G$19:G$311)</f>
        <v>6917.9796705364897</v>
      </c>
      <c r="G45" s="34">
        <f>_xlfn.XLOOKUP($A45,'Kunnat aakkosjärj.'!$B$19:$B$311,'Kunnat aakkosjärj.'!H$19:H$311)</f>
        <v>9841.4116353333138</v>
      </c>
      <c r="H45" s="331">
        <f>_xlfn.XLOOKUP($A45,'Kunnat aakkosjärj.'!$B$19:$B$311,'Kunnat aakkosjärj.'!I$19:I$311)</f>
        <v>17.013035145310624</v>
      </c>
      <c r="I45" s="332">
        <f>_xlfn.XLOOKUP($A45,'Kunnat aakkosjärj.'!$B$19:$B$311,'Kunnat aakkosjärj.'!J$19:J$311)</f>
        <v>50.031718044285491</v>
      </c>
      <c r="J45" s="35">
        <f>_xlfn.XLOOKUP($A45,'Kunnat aakkosjärj.'!$B$19:$B$311,'Kunnat aakkosjärj.'!K$19:K$311)</f>
        <v>-5741.0213578426728</v>
      </c>
      <c r="K45" s="34">
        <f>_xlfn.XLOOKUP($A45,'Kunnat aakkosjärj.'!$B$19:$B$311,'Kunnat aakkosjärj.'!L$19:L$311)</f>
        <v>-4878.3109585328993</v>
      </c>
      <c r="L45" s="123">
        <f>_xlfn.XLOOKUP($A45,'Kunnat aakkosjärj.'!$B$19:$B$311,'Kunnat aakkosjärj.'!M$19:M$311)</f>
        <v>4957.0278442378885</v>
      </c>
      <c r="M45" s="35">
        <f>_xlfn.XLOOKUP($A45,'Kunnat aakkosjärj.'!$B$19:$B$311,'Kunnat aakkosjärj.'!N$19:N$311)</f>
        <v>1184.4076328458646</v>
      </c>
      <c r="N45" s="34">
        <f>_xlfn.XLOOKUP($A45,'Kunnat aakkosjärj.'!$B$19:$B$311,'Kunnat aakkosjärj.'!O$19:O$311)</f>
        <v>1215.0071014212233</v>
      </c>
      <c r="O45" s="35">
        <f>_xlfn.XLOOKUP($A45,'Kunnat aakkosjärj.'!$B$19:$B$311,'Kunnat aakkosjärj.'!P$19:P$311)</f>
        <v>6141.4354770837535</v>
      </c>
      <c r="P45" s="34">
        <f>_xlfn.XLOOKUP($A45,'Kunnat aakkosjärj.'!$B$19:$B$311,'Kunnat aakkosjärj.'!Q$19:Q$311)</f>
        <v>6153.8319422697559</v>
      </c>
      <c r="Q45" s="130">
        <f>_xlfn.XLOOKUP($A45,'Kunnat aakkosjärj.'!$B$19:$B$311,'Kunnat aakkosjärj.'!R$19:R$311)</f>
        <v>508.94315799010786</v>
      </c>
      <c r="R45" s="34">
        <f>_xlfn.XLOOKUP($A45,'Kunnat aakkosjärj.'!$B$19:$B$311,'Kunnat aakkosjärj.'!S$19:S$311)</f>
        <v>1064.9460320650362</v>
      </c>
      <c r="S45" s="35">
        <f>_xlfn.XLOOKUP($A45,'Kunnat aakkosjärj.'!$B$19:$B$311,'Kunnat aakkosjärj.'!T$19:T$311)</f>
        <v>455.60812613510473</v>
      </c>
      <c r="T45" s="34">
        <f>_xlfn.XLOOKUP($A45,'Kunnat aakkosjärj.'!$B$19:$B$311,'Kunnat aakkosjärj.'!U$19:U$311)</f>
        <v>909.89005151985634</v>
      </c>
      <c r="U45" s="35">
        <f>_xlfn.XLOOKUP($A45,'Kunnat aakkosjärj.'!$B$19:$B$311,'Kunnat aakkosjärj.'!V$19:V$311)</f>
        <v>111.70633902152731</v>
      </c>
      <c r="V45" s="34">
        <f>_xlfn.XLOOKUP($A45,'Kunnat aakkosjärj.'!$B$19:$B$311,'Kunnat aakkosjärj.'!W$19:W$311)</f>
        <v>117.04117769901741</v>
      </c>
      <c r="W45" s="35">
        <f>_xlfn.XLOOKUP($A45,'Kunnat aakkosjärj.'!$B$19:$B$311,'Kunnat aakkosjärj.'!X$19:X$311)</f>
        <v>53.540667575436842</v>
      </c>
      <c r="X45" s="34">
        <f>_xlfn.XLOOKUP($A45,'Kunnat aakkosjärj.'!$B$19:$B$311,'Kunnat aakkosjärj.'!Y$19:Y$311)</f>
        <v>155.26161626561347</v>
      </c>
      <c r="Y45" s="90">
        <f>_xlfn.XLOOKUP($A45,'Kunnat aakkosjärj.'!$B$19:$B$311,'Kunnat aakkosjärj.'!Z$19:Z$311)</f>
        <v>540.72080965657551</v>
      </c>
      <c r="Z45" s="91">
        <f>_xlfn.XLOOKUP($A45,'Kunnat aakkosjärj.'!$B$19:$B$311,'Kunnat aakkosjärj.'!AA$19:AA$311)</f>
        <v>1734.4404271906235</v>
      </c>
      <c r="AA45" s="90">
        <f>_xlfn.XLOOKUP($A45,'Kunnat aakkosjärj.'!$B$19:$B$311,'Kunnat aakkosjärj.'!AB$19:AB$311)</f>
        <v>94.123094377179527</v>
      </c>
      <c r="AB45" s="91">
        <f>_xlfn.XLOOKUP($A45,'Kunnat aakkosjärj.'!$B$19:$B$311,'Kunnat aakkosjärj.'!AC$19:AC$311)</f>
        <v>61.399977501100601</v>
      </c>
      <c r="AC45" s="90">
        <f>_xlfn.XLOOKUP($A45,'Kunnat aakkosjärj.'!$B$19:$B$311,'Kunnat aakkosjärj.'!AD$19:AD$311)</f>
        <v>33.5834087530218</v>
      </c>
      <c r="AD45" s="91">
        <f>_xlfn.XLOOKUP($A45,'Kunnat aakkosjärj.'!$B$19:$B$311,'Kunnat aakkosjärj.'!AE$19:AE$311)</f>
        <v>84.497032275069074</v>
      </c>
      <c r="AE45" s="96">
        <f>_xlfn.XLOOKUP($A45,'Kunnat aakkosjärj.'!$B$19:$B$311,'Kunnat aakkosjärj.'!AF$19:AF$311)</f>
        <v>1.2192745146704764</v>
      </c>
      <c r="AF45" s="97">
        <f>_xlfn.XLOOKUP($A45,'Kunnat aakkosjärj.'!$B$19:$B$311,'Kunnat aakkosjärj.'!AG$19:AG$311)</f>
        <v>0.99129680099124551</v>
      </c>
      <c r="AG45" s="90">
        <f>_xlfn.XLOOKUP($A45,'Kunnat aakkosjärj.'!$B$19:$B$311,'Kunnat aakkosjärj.'!AH$19:AH$311)</f>
        <v>548.11707522887423</v>
      </c>
      <c r="AH45" s="91">
        <f>_xlfn.XLOOKUP($A45,'Kunnat aakkosjärj.'!$B$19:$B$311,'Kunnat aakkosjärj.'!AI$19:AI$311)</f>
        <v>1154.9291092954011</v>
      </c>
      <c r="AI45" s="90">
        <f>_xlfn.XLOOKUP($A45,'Kunnat aakkosjärj.'!$B$19:$B$311,'Kunnat aakkosjärj.'!AJ$19:AJ$311)</f>
        <v>25.644742462037772</v>
      </c>
      <c r="AJ45" s="91">
        <f>_xlfn.XLOOKUP($A45,'Kunnat aakkosjärj.'!$B$19:$B$311,'Kunnat aakkosjärj.'!AK$19:AK$311)</f>
        <v>33.619147529182442</v>
      </c>
      <c r="AK45" s="106">
        <f>_xlfn.XLOOKUP($A45,'Kunnat aakkosjärj.'!$B$19:$B$311,'Kunnat aakkosjärj.'!AL$19:AL$311)</f>
        <v>3324.297895922477</v>
      </c>
      <c r="AL45" s="107">
        <f>_xlfn.XLOOKUP($A45,'Kunnat aakkosjärj.'!$B$19:$B$311,'Kunnat aakkosjärj.'!AM$19:AM$311)</f>
        <v>8600.2111791910847</v>
      </c>
      <c r="AM45" s="106">
        <f>_xlfn.XLOOKUP($A45,'Kunnat aakkosjärj.'!$B$19:$B$311,'Kunnat aakkosjärj.'!AN$19:AN$311)</f>
        <v>6000.1318062836926</v>
      </c>
      <c r="AN45" s="107">
        <f>_xlfn.XLOOKUP($A45,'Kunnat aakkosjärj.'!$B$19:$B$311,'Kunnat aakkosjärj.'!AO$19:AO$311)</f>
        <v>10353.815202970114</v>
      </c>
      <c r="AO45" s="106">
        <f>_xlfn.XLOOKUP($A45,'Kunnat aakkosjärj.'!$B$19:$B$311,'Kunnat aakkosjärj.'!AP$19:AP$311)</f>
        <v>1205.7187622467764</v>
      </c>
      <c r="AP45" s="107">
        <f>_xlfn.XLOOKUP($A45,'Kunnat aakkosjärj.'!$B$19:$B$311,'Kunnat aakkosjärj.'!AQ$19:AQ$311)</f>
        <v>758.71058331514416</v>
      </c>
      <c r="AQ45" s="122">
        <f>_xlfn.XLOOKUP($A45,'Kunnat aakkosjärj.'!$B$19:$B$311,'Kunnat aakkosjärj.'!AR$19:AR$311)</f>
        <v>49.310020796368462</v>
      </c>
      <c r="AR45" s="115">
        <f>_xlfn.XLOOKUP($A45,'Kunnat aakkosjärj.'!$B$19:$B$311,'Kunnat aakkosjärj.'!AS$19:AS$311)</f>
        <v>35.4395626726727</v>
      </c>
      <c r="AS45" s="114">
        <f>_xlfn.XLOOKUP($A45,'Kunnat aakkosjärj.'!$B$19:$B$311,'Kunnat aakkosjärj.'!AT$19:AT$311)</f>
        <v>57.911892601093925</v>
      </c>
      <c r="AT45" s="115">
        <f>_xlfn.XLOOKUP($A45,'Kunnat aakkosjärj.'!$B$19:$B$311,'Kunnat aakkosjärj.'!AU$19:AU$311)</f>
        <v>101.91492670156245</v>
      </c>
      <c r="AU45" s="106">
        <f>_xlfn.XLOOKUP($A45,'Kunnat aakkosjärj.'!$B$19:$B$311,'Kunnat aakkosjärj.'!AV$19:AV$311)</f>
        <v>2275.9365028272091</v>
      </c>
      <c r="AV45" s="107">
        <f>_xlfn.XLOOKUP($A45,'Kunnat aakkosjärj.'!$B$19:$B$311,'Kunnat aakkosjärj.'!AW$19:AW$311)</f>
        <v>3588.4474138761793</v>
      </c>
      <c r="AW45" s="151"/>
      <c r="AX45" s="1">
        <v>92</v>
      </c>
      <c r="AY45" s="335" t="s">
        <v>398</v>
      </c>
      <c r="AZ45" s="333" t="s">
        <v>370</v>
      </c>
      <c r="BA45" s="336" t="s">
        <v>373</v>
      </c>
    </row>
    <row r="46" spans="1:53" ht="15" customHeight="1" x14ac:dyDescent="0.2">
      <c r="A46" s="38" t="s">
        <v>332</v>
      </c>
      <c r="B46" s="146">
        <f>_xlfn.XLOOKUP($A46,'Kunnat aakkosjärj.'!$B$19:$B$311,'Kunnat aakkosjärj.'!C$19:C$311)</f>
        <v>28913</v>
      </c>
      <c r="C46" s="160">
        <f>_xlfn.XLOOKUP($A46,'Kunnat aakkosjärj.'!$B$19:$B$311,'Kunnat aakkosjärj.'!D$19:D$311)</f>
        <v>20.5</v>
      </c>
      <c r="D46" s="35">
        <f>_xlfn.XLOOKUP($A46,'Kunnat aakkosjärj.'!$B$19:$B$311,'Kunnat aakkosjärj.'!E$19:E$311)</f>
        <v>589.67711963476631</v>
      </c>
      <c r="E46" s="34">
        <f>_xlfn.XLOOKUP($A46,'Kunnat aakkosjärj.'!$B$19:$B$311,'Kunnat aakkosjärj.'!F$19:F$311)</f>
        <v>3942.905491647356</v>
      </c>
      <c r="F46" s="35">
        <f>_xlfn.XLOOKUP($A46,'Kunnat aakkosjärj.'!$B$19:$B$311,'Kunnat aakkosjärj.'!G$19:G$311)</f>
        <v>6056.0204070833188</v>
      </c>
      <c r="G46" s="34">
        <f>_xlfn.XLOOKUP($A46,'Kunnat aakkosjärj.'!$B$19:$B$311,'Kunnat aakkosjärj.'!H$19:H$311)</f>
        <v>9528.6916743333441</v>
      </c>
      <c r="H46" s="331">
        <f>_xlfn.XLOOKUP($A46,'Kunnat aakkosjärj.'!$B$19:$B$311,'Kunnat aakkosjärj.'!I$19:I$311)</f>
        <v>9.7370398379942831</v>
      </c>
      <c r="I46" s="332">
        <f>_xlfn.XLOOKUP($A46,'Kunnat aakkosjärj.'!$B$19:$B$311,'Kunnat aakkosjärj.'!J$19:J$311)</f>
        <v>41.379295567596522</v>
      </c>
      <c r="J46" s="35">
        <f>_xlfn.XLOOKUP($A46,'Kunnat aakkosjärj.'!$B$19:$B$311,'Kunnat aakkosjärj.'!K$19:K$311)</f>
        <v>-5461.5932500951121</v>
      </c>
      <c r="K46" s="34">
        <f>_xlfn.XLOOKUP($A46,'Kunnat aakkosjärj.'!$B$19:$B$311,'Kunnat aakkosjärj.'!L$19:L$311)</f>
        <v>-5588.5378528689516</v>
      </c>
      <c r="L46" s="123">
        <f>_xlfn.XLOOKUP($A46,'Kunnat aakkosjärj.'!$B$19:$B$311,'Kunnat aakkosjärj.'!M$19:M$311)</f>
        <v>4889.9117722131914</v>
      </c>
      <c r="M46" s="35">
        <f>_xlfn.XLOOKUP($A46,'Kunnat aakkosjärj.'!$B$19:$B$311,'Kunnat aakkosjärj.'!N$19:N$311)</f>
        <v>1246.8569501608274</v>
      </c>
      <c r="N46" s="34">
        <f>_xlfn.XLOOKUP($A46,'Kunnat aakkosjärj.'!$B$19:$B$311,'Kunnat aakkosjärj.'!O$19:O$311)</f>
        <v>1482.6825438384119</v>
      </c>
      <c r="O46" s="35">
        <f>_xlfn.XLOOKUP($A46,'Kunnat aakkosjärj.'!$B$19:$B$311,'Kunnat aakkosjärj.'!P$19:P$311)</f>
        <v>6136.7687223740186</v>
      </c>
      <c r="P46" s="34">
        <f>_xlfn.XLOOKUP($A46,'Kunnat aakkosjärj.'!$B$19:$B$311,'Kunnat aakkosjärj.'!Q$19:Q$311)</f>
        <v>6372.5943160516026</v>
      </c>
      <c r="Q46" s="130">
        <f>_xlfn.XLOOKUP($A46,'Kunnat aakkosjärj.'!$B$19:$B$311,'Kunnat aakkosjärj.'!R$19:R$311)</f>
        <v>676.29054335420051</v>
      </c>
      <c r="R46" s="34">
        <f>_xlfn.XLOOKUP($A46,'Kunnat aakkosjärj.'!$B$19:$B$311,'Kunnat aakkosjärj.'!S$19:S$311)</f>
        <v>773.61183654411514</v>
      </c>
      <c r="S46" s="35">
        <f>_xlfn.XLOOKUP($A46,'Kunnat aakkosjärj.'!$B$19:$B$311,'Kunnat aakkosjärj.'!T$19:T$311)</f>
        <v>383.2257890914122</v>
      </c>
      <c r="T46" s="34">
        <f>_xlfn.XLOOKUP($A46,'Kunnat aakkosjärj.'!$B$19:$B$311,'Kunnat aakkosjärj.'!U$19:U$311)</f>
        <v>481.83282952305188</v>
      </c>
      <c r="U46" s="35">
        <f>_xlfn.XLOOKUP($A46,'Kunnat aakkosjärj.'!$B$19:$B$311,'Kunnat aakkosjärj.'!V$19:V$311)</f>
        <v>176.47312957659085</v>
      </c>
      <c r="V46" s="34">
        <f>_xlfn.XLOOKUP($A46,'Kunnat aakkosjärj.'!$B$19:$B$311,'Kunnat aakkosjärj.'!W$19:W$311)</f>
        <v>160.55606615885517</v>
      </c>
      <c r="W46" s="35">
        <f>_xlfn.XLOOKUP($A46,'Kunnat aakkosjärj.'!$B$19:$B$311,'Kunnat aakkosjärj.'!X$19:X$311)</f>
        <v>283.9235160654377</v>
      </c>
      <c r="X46" s="34">
        <f>_xlfn.XLOOKUP($A46,'Kunnat aakkosjärj.'!$B$19:$B$311,'Kunnat aakkosjärj.'!Y$19:Y$311)</f>
        <v>282.63776882371252</v>
      </c>
      <c r="Y46" s="90">
        <f>_xlfn.XLOOKUP($A46,'Kunnat aakkosjärj.'!$B$19:$B$311,'Kunnat aakkosjärj.'!Z$19:Z$311)</f>
        <v>754.66498184207796</v>
      </c>
      <c r="Z46" s="91">
        <f>_xlfn.XLOOKUP($A46,'Kunnat aakkosjärj.'!$B$19:$B$311,'Kunnat aakkosjärj.'!AA$19:AA$311)</f>
        <v>1074.6070912738214</v>
      </c>
      <c r="AA46" s="90">
        <f>_xlfn.XLOOKUP($A46,'Kunnat aakkosjärj.'!$B$19:$B$311,'Kunnat aakkosjärj.'!AB$19:AB$311)</f>
        <v>89.614671360983039</v>
      </c>
      <c r="AB46" s="91">
        <f>_xlfn.XLOOKUP($A46,'Kunnat aakkosjärj.'!$B$19:$B$311,'Kunnat aakkosjärj.'!AC$19:AC$311)</f>
        <v>71.990203938361191</v>
      </c>
      <c r="AC46" s="90">
        <f>_xlfn.XLOOKUP($A46,'Kunnat aakkosjärj.'!$B$19:$B$311,'Kunnat aakkosjärj.'!AD$19:AD$311)</f>
        <v>-66.149671082212151</v>
      </c>
      <c r="AD46" s="91">
        <f>_xlfn.XLOOKUP($A46,'Kunnat aakkosjärj.'!$B$19:$B$311,'Kunnat aakkosjärj.'!AE$19:AE$311)</f>
        <v>-205.84928890118633</v>
      </c>
      <c r="AE46" s="96">
        <f>_xlfn.XLOOKUP($A46,'Kunnat aakkosjärj.'!$B$19:$B$311,'Kunnat aakkosjärj.'!AF$19:AF$311)</f>
        <v>1.3683128263148538</v>
      </c>
      <c r="AF46" s="97">
        <f>_xlfn.XLOOKUP($A46,'Kunnat aakkosjärj.'!$B$19:$B$311,'Kunnat aakkosjärj.'!AG$19:AG$311)</f>
        <v>1.3154143374634464</v>
      </c>
      <c r="AG46" s="90">
        <f>_xlfn.XLOOKUP($A46,'Kunnat aakkosjärj.'!$B$19:$B$311,'Kunnat aakkosjärj.'!AH$19:AH$311)</f>
        <v>695.11555390308865</v>
      </c>
      <c r="AH46" s="91">
        <f>_xlfn.XLOOKUP($A46,'Kunnat aakkosjärj.'!$B$19:$B$311,'Kunnat aakkosjärj.'!AI$19:AI$311)</f>
        <v>1412.8699588420434</v>
      </c>
      <c r="AI46" s="90">
        <f>_xlfn.XLOOKUP($A46,'Kunnat aakkosjärj.'!$B$19:$B$311,'Kunnat aakkosjärj.'!AJ$19:AJ$311)</f>
        <v>35.370515859477898</v>
      </c>
      <c r="AJ46" s="91">
        <f>_xlfn.XLOOKUP($A46,'Kunnat aakkosjärj.'!$B$19:$B$311,'Kunnat aakkosjärj.'!AK$19:AK$311)</f>
        <v>46.869903095411765</v>
      </c>
      <c r="AK46" s="106">
        <f>_xlfn.XLOOKUP($A46,'Kunnat aakkosjärj.'!$B$19:$B$311,'Kunnat aakkosjärj.'!AL$19:AL$311)</f>
        <v>3904.6460519489501</v>
      </c>
      <c r="AL46" s="107">
        <f>_xlfn.XLOOKUP($A46,'Kunnat aakkosjärj.'!$B$19:$B$311,'Kunnat aakkosjärj.'!AM$19:AM$311)</f>
        <v>4655.1984657420544</v>
      </c>
      <c r="AM46" s="106">
        <f>_xlfn.XLOOKUP($A46,'Kunnat aakkosjärj.'!$B$19:$B$311,'Kunnat aakkosjärj.'!AN$19:AN$311)</f>
        <v>3939.7247220973263</v>
      </c>
      <c r="AN46" s="107">
        <f>_xlfn.XLOOKUP($A46,'Kunnat aakkosjärj.'!$B$19:$B$311,'Kunnat aakkosjärj.'!AO$19:AO$311)</f>
        <v>5093.6409030539899</v>
      </c>
      <c r="AO46" s="106">
        <f>_xlfn.XLOOKUP($A46,'Kunnat aakkosjärj.'!$B$19:$B$311,'Kunnat aakkosjärj.'!AP$19:AP$311)</f>
        <v>113.17208418358524</v>
      </c>
      <c r="AP46" s="107">
        <f>_xlfn.XLOOKUP($A46,'Kunnat aakkosjärj.'!$B$19:$B$311,'Kunnat aakkosjärj.'!AQ$19:AQ$311)</f>
        <v>113.17208418358524</v>
      </c>
      <c r="AQ46" s="122">
        <f>_xlfn.XLOOKUP($A46,'Kunnat aakkosjärj.'!$B$19:$B$311,'Kunnat aakkosjärj.'!AR$19:AR$311)</f>
        <v>36.901687133448824</v>
      </c>
      <c r="AR46" s="115">
        <f>_xlfn.XLOOKUP($A46,'Kunnat aakkosjärj.'!$B$19:$B$311,'Kunnat aakkosjärj.'!AS$19:AS$311)</f>
        <v>32.9668113153378</v>
      </c>
      <c r="AS46" s="114">
        <f>_xlfn.XLOOKUP($A46,'Kunnat aakkosjärj.'!$B$19:$B$311,'Kunnat aakkosjärj.'!AT$19:AT$311)</f>
        <v>71.479328520610551</v>
      </c>
      <c r="AT46" s="115">
        <f>_xlfn.XLOOKUP($A46,'Kunnat aakkosjärj.'!$B$19:$B$311,'Kunnat aakkosjärj.'!AU$19:AU$311)</f>
        <v>61.984655447155198</v>
      </c>
      <c r="AU46" s="106">
        <f>_xlfn.XLOOKUP($A46,'Kunnat aakkosjärj.'!$B$19:$B$311,'Kunnat aakkosjärj.'!AV$19:AV$311)</f>
        <v>577.73444920969803</v>
      </c>
      <c r="AV46" s="107">
        <f>_xlfn.XLOOKUP($A46,'Kunnat aakkosjärj.'!$B$19:$B$311,'Kunnat aakkosjärj.'!AW$19:AW$311)</f>
        <v>1247.9395693978486</v>
      </c>
      <c r="AW46" s="151"/>
      <c r="AX46" s="1">
        <v>927</v>
      </c>
      <c r="AY46" s="335" t="s">
        <v>399</v>
      </c>
      <c r="AZ46" s="333" t="s">
        <v>370</v>
      </c>
      <c r="BA46" s="336" t="s">
        <v>373</v>
      </c>
    </row>
    <row r="47" spans="1:53" ht="15" customHeight="1" x14ac:dyDescent="0.2">
      <c r="A47" s="38"/>
      <c r="B47" s="146"/>
      <c r="C47" s="160"/>
      <c r="D47" s="35"/>
      <c r="E47" s="34"/>
      <c r="F47" s="35"/>
      <c r="G47" s="34"/>
      <c r="H47" s="331"/>
      <c r="I47" s="332"/>
      <c r="J47" s="35"/>
      <c r="K47" s="34"/>
      <c r="L47" s="123"/>
      <c r="M47" s="35"/>
      <c r="N47" s="34"/>
      <c r="O47" s="35"/>
      <c r="P47" s="34"/>
      <c r="Q47" s="130"/>
      <c r="R47" s="34"/>
      <c r="S47" s="35"/>
      <c r="T47" s="34"/>
      <c r="U47" s="35"/>
      <c r="V47" s="34"/>
      <c r="W47" s="35"/>
      <c r="X47" s="34"/>
      <c r="Y47" s="90"/>
      <c r="Z47" s="91"/>
      <c r="AA47" s="90"/>
      <c r="AB47" s="91"/>
      <c r="AC47" s="90"/>
      <c r="AD47" s="91"/>
      <c r="AE47" s="96"/>
      <c r="AF47" s="97"/>
      <c r="AG47" s="90"/>
      <c r="AH47" s="91"/>
      <c r="AI47" s="90"/>
      <c r="AJ47" s="91"/>
      <c r="AK47" s="106"/>
      <c r="AL47" s="107"/>
      <c r="AM47" s="106"/>
      <c r="AN47" s="107"/>
      <c r="AO47" s="106"/>
      <c r="AP47" s="107"/>
      <c r="AQ47" s="122"/>
      <c r="AR47" s="115"/>
      <c r="AS47" s="114"/>
      <c r="AT47" s="115"/>
      <c r="AU47" s="106"/>
      <c r="AV47" s="107"/>
      <c r="AW47" s="151"/>
      <c r="AY47" s="335"/>
      <c r="AZ47" s="333"/>
      <c r="BA47" s="336"/>
    </row>
    <row r="48" spans="1:53" ht="15" customHeight="1" x14ac:dyDescent="0.25">
      <c r="A48" s="338" t="s">
        <v>400</v>
      </c>
      <c r="B48" s="146">
        <f>maakunnittain!B15</f>
        <v>485567</v>
      </c>
      <c r="C48" s="340">
        <f>maakunnittain!C15</f>
        <v>20.035429589700048</v>
      </c>
      <c r="D48" s="35">
        <f>maakunnittain!D15</f>
        <v>1391.2615036853824</v>
      </c>
      <c r="E48" s="34">
        <f>maakunnittain!E15</f>
        <v>4842.9275637965511</v>
      </c>
      <c r="F48" s="35">
        <f>maakunnittain!F15</f>
        <v>7519.3361079315528</v>
      </c>
      <c r="G48" s="34">
        <f>maakunnittain!G15</f>
        <v>10748.868863761332</v>
      </c>
      <c r="H48" s="331">
        <f>maakunnittain!H15</f>
        <v>18.50245132968389</v>
      </c>
      <c r="I48" s="332">
        <f>maakunnittain!I15</f>
        <v>45.055229765840451</v>
      </c>
      <c r="J48" s="35">
        <f>maakunnittain!J15</f>
        <v>-6121.5660871929113</v>
      </c>
      <c r="K48" s="34">
        <f>maakunnittain!K15</f>
        <v>-5888.0000854259042</v>
      </c>
      <c r="L48" s="35">
        <f>maakunnittain!L15</f>
        <v>4627.0126533928378</v>
      </c>
      <c r="M48" s="35">
        <f>maakunnittain!M15</f>
        <v>1897.6832837280951</v>
      </c>
      <c r="N48" s="34">
        <f>maakunnittain!N15</f>
        <v>2151.9126029775498</v>
      </c>
      <c r="O48" s="35">
        <f>maakunnittain!O15</f>
        <v>6524.6959371209332</v>
      </c>
      <c r="P48" s="34">
        <f>maakunnittain!P15</f>
        <v>6778.9252563703876</v>
      </c>
      <c r="Q48" s="35">
        <f>maakunnittain!Q15</f>
        <v>482.24732941077133</v>
      </c>
      <c r="R48" s="34">
        <f>maakunnittain!R15</f>
        <v>827.88230948561159</v>
      </c>
      <c r="S48" s="35">
        <f>maakunnittain!S15</f>
        <v>346.93704796660398</v>
      </c>
      <c r="T48" s="34">
        <f>maakunnittain!T15</f>
        <v>751.69750073625278</v>
      </c>
      <c r="U48" s="35">
        <f>maakunnittain!U15</f>
        <v>139.00139297236203</v>
      </c>
      <c r="V48" s="34">
        <f>maakunnittain!V15</f>
        <v>110.13503552622423</v>
      </c>
      <c r="W48" s="35">
        <f>maakunnittain!W15</f>
        <v>141.375462603513</v>
      </c>
      <c r="X48" s="34">
        <f>maakunnittain!X15</f>
        <v>76.641364054806047</v>
      </c>
      <c r="Y48" s="90">
        <f>maakunnittain!Y15</f>
        <v>548.61824512374199</v>
      </c>
      <c r="Z48" s="91">
        <f>maakunnittain!Z15</f>
        <v>1471.6520301626756</v>
      </c>
      <c r="AA48" s="90">
        <f>maakunnittain!AA15</f>
        <v>87.902167535263217</v>
      </c>
      <c r="AB48" s="91">
        <f>maakunnittain!AB15</f>
        <v>56.25530305517249</v>
      </c>
      <c r="AC48" s="90">
        <f>maakunnittain!AC15</f>
        <v>-22.386652943877984</v>
      </c>
      <c r="AD48" s="91">
        <f>maakunnittain!AD15</f>
        <v>-597.08132805565447</v>
      </c>
      <c r="AE48" s="96">
        <f>maakunnittain!AE15</f>
        <v>1.3063946422611605</v>
      </c>
      <c r="AF48" s="97">
        <f>maakunnittain!AF15</f>
        <v>1.1926147009576187</v>
      </c>
      <c r="AG48" s="90">
        <f>maakunnittain!AG15</f>
        <v>483.00581485150343</v>
      </c>
      <c r="AH48" s="91">
        <f>maakunnittain!AH15</f>
        <v>1146.6704093770786</v>
      </c>
      <c r="AI48" s="90">
        <f>maakunnittain!AI15</f>
        <v>20.565479539965953</v>
      </c>
      <c r="AJ48" s="91">
        <f>maakunnittain!AJ15</f>
        <v>32.130257511739821</v>
      </c>
      <c r="AK48" s="106">
        <f>maakunnittain!AK15</f>
        <v>2896.2163167801768</v>
      </c>
      <c r="AL48" s="107">
        <f>maakunnittain!AL15</f>
        <v>5468.5832195145058</v>
      </c>
      <c r="AM48" s="106">
        <f>maakunnittain!AM15</f>
        <v>3894.5526421276568</v>
      </c>
      <c r="AN48" s="107">
        <f>maakunnittain!AN15</f>
        <v>7416.1116285497155</v>
      </c>
      <c r="AO48" s="106">
        <f>maakunnittain!AO15</f>
        <v>1299.0534173450828</v>
      </c>
      <c r="AP48" s="107">
        <f>maakunnittain!AP15</f>
        <v>78.099868463054534</v>
      </c>
      <c r="AQ48" s="114">
        <f>maakunnittain!AQ15</f>
        <v>51.438728912814291</v>
      </c>
      <c r="AR48" s="115">
        <f>maakunnittain!AR15</f>
        <v>40.01675611285394</v>
      </c>
      <c r="AS48" s="114">
        <f>maakunnittain!AS15</f>
        <v>51.666745170553952</v>
      </c>
      <c r="AT48" s="115">
        <f>maakunnittain!AT15</f>
        <v>68.269465602503871</v>
      </c>
      <c r="AU48" s="106">
        <f>maakunnittain!AU15</f>
        <v>1220.1315309730687</v>
      </c>
      <c r="AV48" s="107">
        <f>maakunnittain!AV15</f>
        <v>1896.9770649570503</v>
      </c>
      <c r="AW48" s="141"/>
      <c r="AX48" s="1">
        <v>2</v>
      </c>
      <c r="AY48" s="341" t="s">
        <v>401</v>
      </c>
      <c r="AZ48" s="333"/>
      <c r="BA48" s="336"/>
    </row>
    <row r="49" spans="1:53" ht="15" customHeight="1" x14ac:dyDescent="0.2">
      <c r="A49" s="38"/>
      <c r="B49" s="146"/>
      <c r="C49" s="160"/>
      <c r="D49" s="35"/>
      <c r="E49" s="34"/>
      <c r="F49" s="35"/>
      <c r="G49" s="34"/>
      <c r="H49" s="331"/>
      <c r="I49" s="332"/>
      <c r="J49" s="35"/>
      <c r="K49" s="34"/>
      <c r="L49" s="123"/>
      <c r="M49" s="35"/>
      <c r="N49" s="34"/>
      <c r="O49" s="35"/>
      <c r="P49" s="34"/>
      <c r="Q49" s="130"/>
      <c r="R49" s="34"/>
      <c r="S49" s="35"/>
      <c r="T49" s="34"/>
      <c r="U49" s="35"/>
      <c r="V49" s="34"/>
      <c r="W49" s="35"/>
      <c r="X49" s="34"/>
      <c r="Y49" s="90"/>
      <c r="Z49" s="91"/>
      <c r="AA49" s="90"/>
      <c r="AB49" s="91"/>
      <c r="AC49" s="90"/>
      <c r="AD49" s="91"/>
      <c r="AE49" s="96"/>
      <c r="AF49" s="97"/>
      <c r="AG49" s="90"/>
      <c r="AH49" s="91"/>
      <c r="AI49" s="90"/>
      <c r="AJ49" s="91"/>
      <c r="AK49" s="106"/>
      <c r="AL49" s="107"/>
      <c r="AM49" s="106"/>
      <c r="AN49" s="107"/>
      <c r="AO49" s="106"/>
      <c r="AP49" s="107"/>
      <c r="AQ49" s="122"/>
      <c r="AR49" s="115"/>
      <c r="AS49" s="114"/>
      <c r="AT49" s="115"/>
      <c r="AU49" s="106"/>
      <c r="AV49" s="107"/>
      <c r="AW49" s="151"/>
      <c r="AY49" s="335"/>
      <c r="AZ49" s="333"/>
      <c r="BA49" s="336"/>
    </row>
    <row r="50" spans="1:53" ht="15" customHeight="1" x14ac:dyDescent="0.2">
      <c r="A50" s="38" t="s">
        <v>84</v>
      </c>
      <c r="B50" s="146">
        <f>_xlfn.XLOOKUP($A50,'Kunnat aakkosjärj.'!$B$19:$B$311,'Kunnat aakkosjärj.'!C$19:C$311)</f>
        <v>3965</v>
      </c>
      <c r="C50" s="160">
        <f>_xlfn.XLOOKUP($A50,'Kunnat aakkosjärj.'!$B$19:$B$311,'Kunnat aakkosjärj.'!D$19:D$311)</f>
        <v>21.5</v>
      </c>
      <c r="D50" s="35">
        <f>_xlfn.XLOOKUP($A50,'Kunnat aakkosjärj.'!$B$19:$B$311,'Kunnat aakkosjärj.'!E$19:E$311)</f>
        <v>800.12140226986128</v>
      </c>
      <c r="E50" s="34">
        <f>_xlfn.XLOOKUP($A50,'Kunnat aakkosjärj.'!$B$19:$B$311,'Kunnat aakkosjärj.'!F$19:F$311)</f>
        <v>3465.7948499369481</v>
      </c>
      <c r="F50" s="35">
        <f>_xlfn.XLOOKUP($A50,'Kunnat aakkosjärj.'!$B$19:$B$311,'Kunnat aakkosjärj.'!G$19:G$311)</f>
        <v>6531.0811979823457</v>
      </c>
      <c r="G50" s="34">
        <f>_xlfn.XLOOKUP($A50,'Kunnat aakkosjärj.'!$B$19:$B$311,'Kunnat aakkosjärj.'!H$19:H$311)</f>
        <v>9208.5928221941995</v>
      </c>
      <c r="H50" s="331">
        <f>_xlfn.XLOOKUP($A50,'Kunnat aakkosjärj.'!$B$19:$B$311,'Kunnat aakkosjärj.'!I$19:I$311)</f>
        <v>12.250979248536119</v>
      </c>
      <c r="I50" s="332">
        <f>_xlfn.XLOOKUP($A50,'Kunnat aakkosjärj.'!$B$19:$B$311,'Kunnat aakkosjärj.'!J$19:J$311)</f>
        <v>37.636530541168263</v>
      </c>
      <c r="J50" s="35">
        <f>_xlfn.XLOOKUP($A50,'Kunnat aakkosjärj.'!$B$19:$B$311,'Kunnat aakkosjärj.'!K$19:K$311)</f>
        <v>-5730.9597957124843</v>
      </c>
      <c r="K50" s="34">
        <f>_xlfn.XLOOKUP($A50,'Kunnat aakkosjärj.'!$B$19:$B$311,'Kunnat aakkosjärj.'!L$19:L$311)</f>
        <v>-5744.1243732660787</v>
      </c>
      <c r="L50" s="123">
        <f>_xlfn.XLOOKUP($A50,'Kunnat aakkosjärj.'!$B$19:$B$311,'Kunnat aakkosjärj.'!M$19:M$311)</f>
        <v>4210.3236317780575</v>
      </c>
      <c r="M50" s="35">
        <f>_xlfn.XLOOKUP($A50,'Kunnat aakkosjärj.'!$B$19:$B$311,'Kunnat aakkosjärj.'!N$19:N$311)</f>
        <v>1889.4411097099621</v>
      </c>
      <c r="N50" s="34">
        <f>_xlfn.XLOOKUP($A50,'Kunnat aakkosjärj.'!$B$19:$B$311,'Kunnat aakkosjärj.'!O$19:O$311)</f>
        <v>2008.5663480453973</v>
      </c>
      <c r="O50" s="35">
        <f>_xlfn.XLOOKUP($A50,'Kunnat aakkosjärj.'!$B$19:$B$311,'Kunnat aakkosjärj.'!P$19:P$311)</f>
        <v>6099.7647414880203</v>
      </c>
      <c r="P50" s="34">
        <f>_xlfn.XLOOKUP($A50,'Kunnat aakkosjärj.'!$B$19:$B$311,'Kunnat aakkosjärj.'!Q$19:Q$311)</f>
        <v>6218.8899798234552</v>
      </c>
      <c r="Q50" s="130">
        <f>_xlfn.XLOOKUP($A50,'Kunnat aakkosjärj.'!$B$19:$B$311,'Kunnat aakkosjärj.'!R$19:R$311)</f>
        <v>380.24043631778062</v>
      </c>
      <c r="R50" s="34">
        <f>_xlfn.XLOOKUP($A50,'Kunnat aakkosjärj.'!$B$19:$B$311,'Kunnat aakkosjärj.'!S$19:S$311)</f>
        <v>464.81091298865067</v>
      </c>
      <c r="S50" s="35">
        <f>_xlfn.XLOOKUP($A50,'Kunnat aakkosjärj.'!$B$19:$B$311,'Kunnat aakkosjärj.'!T$19:T$311)</f>
        <v>225.65787894073139</v>
      </c>
      <c r="T50" s="34">
        <f>_xlfn.XLOOKUP($A50,'Kunnat aakkosjärj.'!$B$19:$B$311,'Kunnat aakkosjärj.'!U$19:U$311)</f>
        <v>360.63627490542245</v>
      </c>
      <c r="U50" s="35">
        <f>_xlfn.XLOOKUP($A50,'Kunnat aakkosjärj.'!$B$19:$B$311,'Kunnat aakkosjärj.'!V$19:V$311)</f>
        <v>168.50306229176689</v>
      </c>
      <c r="V50" s="34">
        <f>_xlfn.XLOOKUP($A50,'Kunnat aakkosjärj.'!$B$19:$B$311,'Kunnat aakkosjärj.'!W$19:W$311)</f>
        <v>128.88634486659674</v>
      </c>
      <c r="W50" s="35">
        <f>_xlfn.XLOOKUP($A50,'Kunnat aakkosjärj.'!$B$19:$B$311,'Kunnat aakkosjärj.'!X$19:X$311)</f>
        <v>154.58255737704917</v>
      </c>
      <c r="X50" s="34">
        <f>_xlfn.XLOOKUP($A50,'Kunnat aakkosjärj.'!$B$19:$B$311,'Kunnat aakkosjärj.'!Y$19:Y$311)</f>
        <v>104.17463808322825</v>
      </c>
      <c r="Y50" s="90">
        <f>_xlfn.XLOOKUP($A50,'Kunnat aakkosjärj.'!$B$19:$B$311,'Kunnat aakkosjärj.'!Z$19:Z$311)</f>
        <v>296.70719546027743</v>
      </c>
      <c r="Z50" s="91">
        <f>_xlfn.XLOOKUP($A50,'Kunnat aakkosjärj.'!$B$19:$B$311,'Kunnat aakkosjärj.'!AA$19:AA$311)</f>
        <v>767.67959142496852</v>
      </c>
      <c r="AA50" s="90">
        <f>_xlfn.XLOOKUP($A50,'Kunnat aakkosjärj.'!$B$19:$B$311,'Kunnat aakkosjärj.'!AB$19:AB$311)</f>
        <v>128.15342604951636</v>
      </c>
      <c r="AB50" s="91">
        <f>_xlfn.XLOOKUP($A50,'Kunnat aakkosjärj.'!$B$19:$B$311,'Kunnat aakkosjärj.'!AC$19:AC$311)</f>
        <v>60.547514637697695</v>
      </c>
      <c r="AC50" s="90">
        <f>_xlfn.XLOOKUP($A50,'Kunnat aakkosjärj.'!$B$19:$B$311,'Kunnat aakkosjärj.'!AD$19:AD$311)</f>
        <v>86.801904161412352</v>
      </c>
      <c r="AD50" s="91">
        <f>_xlfn.XLOOKUP($A50,'Kunnat aakkosjärj.'!$B$19:$B$311,'Kunnat aakkosjärj.'!AE$19:AE$311)</f>
        <v>-296.53025472887765</v>
      </c>
      <c r="AE50" s="96">
        <f>_xlfn.XLOOKUP($A50,'Kunnat aakkosjärj.'!$B$19:$B$311,'Kunnat aakkosjärj.'!AF$19:AF$311)</f>
        <v>1.381823221132465</v>
      </c>
      <c r="AF50" s="97">
        <f>_xlfn.XLOOKUP($A50,'Kunnat aakkosjärj.'!$B$19:$B$311,'Kunnat aakkosjärj.'!AG$19:AG$311)</f>
        <v>1.2293824235285411</v>
      </c>
      <c r="AG50" s="90">
        <f>_xlfn.XLOOKUP($A50,'Kunnat aakkosjärj.'!$B$19:$B$311,'Kunnat aakkosjärj.'!AH$19:AH$311)</f>
        <v>568.45589155107189</v>
      </c>
      <c r="AH50" s="91">
        <f>_xlfn.XLOOKUP($A50,'Kunnat aakkosjärj.'!$B$19:$B$311,'Kunnat aakkosjärj.'!AI$19:AI$311)</f>
        <v>926.33871374527109</v>
      </c>
      <c r="AI50" s="90">
        <f>_xlfn.XLOOKUP($A50,'Kunnat aakkosjärj.'!$B$19:$B$311,'Kunnat aakkosjärj.'!AJ$19:AJ$311)</f>
        <v>29.504484206986209</v>
      </c>
      <c r="AJ50" s="91">
        <f>_xlfn.XLOOKUP($A50,'Kunnat aakkosjärj.'!$B$19:$B$311,'Kunnat aakkosjärj.'!AK$19:AK$311)</f>
        <v>32.771547792982659</v>
      </c>
      <c r="AK50" s="106">
        <f>_xlfn.XLOOKUP($A50,'Kunnat aakkosjärj.'!$B$19:$B$311,'Kunnat aakkosjärj.'!AL$19:AL$311)</f>
        <v>2173.7856242118537</v>
      </c>
      <c r="AL50" s="107">
        <f>_xlfn.XLOOKUP($A50,'Kunnat aakkosjärj.'!$B$19:$B$311,'Kunnat aakkosjärj.'!AM$19:AM$311)</f>
        <v>2989.2892786885245</v>
      </c>
      <c r="AM50" s="106">
        <f>_xlfn.XLOOKUP($A50,'Kunnat aakkosjärj.'!$B$19:$B$311,'Kunnat aakkosjärj.'!AN$19:AN$311)</f>
        <v>2173.7856242118537</v>
      </c>
      <c r="AN50" s="107">
        <f>_xlfn.XLOOKUP($A50,'Kunnat aakkosjärj.'!$B$19:$B$311,'Kunnat aakkosjärj.'!AO$19:AO$311)</f>
        <v>5621.3635359394711</v>
      </c>
      <c r="AO50" s="106">
        <f>_xlfn.XLOOKUP($A50,'Kunnat aakkosjärj.'!$B$19:$B$311,'Kunnat aakkosjärj.'!AP$19:AP$311)</f>
        <v>0</v>
      </c>
      <c r="AP50" s="107">
        <f>_xlfn.XLOOKUP($A50,'Kunnat aakkosjärj.'!$B$19:$B$311,'Kunnat aakkosjärj.'!AQ$19:AQ$311)</f>
        <v>0</v>
      </c>
      <c r="AQ50" s="122">
        <f>_xlfn.XLOOKUP($A50,'Kunnat aakkosjärj.'!$B$19:$B$311,'Kunnat aakkosjärj.'!AR$19:AR$311)</f>
        <v>40.952509476546197</v>
      </c>
      <c r="AR50" s="115">
        <f>_xlfn.XLOOKUP($A50,'Kunnat aakkosjärj.'!$B$19:$B$311,'Kunnat aakkosjärj.'!AS$19:AS$311)</f>
        <v>37.200039363203736</v>
      </c>
      <c r="AS50" s="114">
        <f>_xlfn.XLOOKUP($A50,'Kunnat aakkosjärj.'!$B$19:$B$311,'Kunnat aakkosjärj.'!AT$19:AT$311)</f>
        <v>46.002610063354609</v>
      </c>
      <c r="AT50" s="115">
        <f>_xlfn.XLOOKUP($A50,'Kunnat aakkosjärj.'!$B$19:$B$311,'Kunnat aakkosjärj.'!AU$19:AU$311)</f>
        <v>46.599954574994662</v>
      </c>
      <c r="AU50" s="106">
        <f>_xlfn.XLOOKUP($A50,'Kunnat aakkosjärj.'!$B$19:$B$311,'Kunnat aakkosjärj.'!AV$19:AV$311)</f>
        <v>1015.8174123581339</v>
      </c>
      <c r="AV50" s="107">
        <f>_xlfn.XLOOKUP($A50,'Kunnat aakkosjärj.'!$B$19:$B$311,'Kunnat aakkosjärj.'!AW$19:AW$311)</f>
        <v>1456.9904010088271</v>
      </c>
      <c r="AW50" s="151"/>
      <c r="AX50" s="1">
        <v>19</v>
      </c>
      <c r="AY50" s="242" t="s">
        <v>402</v>
      </c>
      <c r="AZ50" s="333" t="s">
        <v>403</v>
      </c>
      <c r="BA50" s="336" t="s">
        <v>404</v>
      </c>
    </row>
    <row r="51" spans="1:53" ht="15" customHeight="1" x14ac:dyDescent="0.2">
      <c r="A51" s="39" t="s">
        <v>132</v>
      </c>
      <c r="B51" s="146">
        <f>_xlfn.XLOOKUP($A51,'Kunnat aakkosjärj.'!$B$19:$B$311,'Kunnat aakkosjärj.'!C$19:C$311)</f>
        <v>35848</v>
      </c>
      <c r="C51" s="160">
        <f>_xlfn.XLOOKUP($A51,'Kunnat aakkosjärj.'!$B$19:$B$311,'Kunnat aakkosjärj.'!D$19:D$311)</f>
        <v>20.25</v>
      </c>
      <c r="D51" s="35">
        <f>_xlfn.XLOOKUP($A51,'Kunnat aakkosjärj.'!$B$19:$B$311,'Kunnat aakkosjärj.'!E$19:E$311)</f>
        <v>1079.6405830171836</v>
      </c>
      <c r="E51" s="34">
        <f>_xlfn.XLOOKUP($A51,'Kunnat aakkosjärj.'!$B$19:$B$311,'Kunnat aakkosjärj.'!F$19:F$311)</f>
        <v>2611.6376442200399</v>
      </c>
      <c r="F51" s="35">
        <f>_xlfn.XLOOKUP($A51,'Kunnat aakkosjärj.'!$B$19:$B$311,'Kunnat aakkosjärj.'!G$19:G$311)</f>
        <v>6526.7226966636908</v>
      </c>
      <c r="G51" s="34">
        <f>_xlfn.XLOOKUP($A51,'Kunnat aakkosjärj.'!$B$19:$B$311,'Kunnat aakkosjärj.'!H$19:H$311)</f>
        <v>8119.4679025329169</v>
      </c>
      <c r="H51" s="331">
        <f>_xlfn.XLOOKUP($A51,'Kunnat aakkosjärj.'!$B$19:$B$311,'Kunnat aakkosjärj.'!I$19:I$311)</f>
        <v>16.541848538609901</v>
      </c>
      <c r="I51" s="332">
        <f>_xlfn.XLOOKUP($A51,'Kunnat aakkosjärj.'!$B$19:$B$311,'Kunnat aakkosjärj.'!J$19:J$311)</f>
        <v>32.165132931990826</v>
      </c>
      <c r="J51" s="35">
        <f>_xlfn.XLOOKUP($A51,'Kunnat aakkosjärj.'!$B$19:$B$311,'Kunnat aakkosjärj.'!K$19:K$311)</f>
        <v>-5440.0632096630216</v>
      </c>
      <c r="K51" s="34">
        <f>_xlfn.XLOOKUP($A51,'Kunnat aakkosjärj.'!$B$19:$B$311,'Kunnat aakkosjärj.'!L$19:L$311)</f>
        <v>-5508.6469842111137</v>
      </c>
      <c r="L51" s="123">
        <f>_xlfn.XLOOKUP($A51,'Kunnat aakkosjärj.'!$B$19:$B$311,'Kunnat aakkosjärj.'!M$19:M$311)</f>
        <v>4953.971886855612</v>
      </c>
      <c r="M51" s="35">
        <f>_xlfn.XLOOKUP($A51,'Kunnat aakkosjärj.'!$B$19:$B$311,'Kunnat aakkosjärj.'!N$19:N$311)</f>
        <v>1151.4147511716135</v>
      </c>
      <c r="N51" s="34">
        <f>_xlfn.XLOOKUP($A51,'Kunnat aakkosjärj.'!$B$19:$B$311,'Kunnat aakkosjärj.'!O$19:O$311)</f>
        <v>1303.8960008926581</v>
      </c>
      <c r="O51" s="35">
        <f>_xlfn.XLOOKUP($A51,'Kunnat aakkosjärj.'!$B$19:$B$311,'Kunnat aakkosjärj.'!P$19:P$311)</f>
        <v>6105.3866380272257</v>
      </c>
      <c r="P51" s="34">
        <f>_xlfn.XLOOKUP($A51,'Kunnat aakkosjärj.'!$B$19:$B$311,'Kunnat aakkosjärj.'!Q$19:Q$311)</f>
        <v>6257.8678877482698</v>
      </c>
      <c r="Q51" s="130">
        <f>_xlfn.XLOOKUP($A51,'Kunnat aakkosjärj.'!$B$19:$B$311,'Kunnat aakkosjärj.'!R$19:R$311)</f>
        <v>608.60063546083461</v>
      </c>
      <c r="R51" s="34">
        <f>_xlfn.XLOOKUP($A51,'Kunnat aakkosjärj.'!$B$19:$B$311,'Kunnat aakkosjärj.'!S$19:S$311)</f>
        <v>681.14817869895114</v>
      </c>
      <c r="S51" s="35">
        <f>_xlfn.XLOOKUP($A51,'Kunnat aakkosjärj.'!$B$19:$B$311,'Kunnat aakkosjärj.'!T$19:T$311)</f>
        <v>334.76631750725284</v>
      </c>
      <c r="T51" s="34">
        <f>_xlfn.XLOOKUP($A51,'Kunnat aakkosjärj.'!$B$19:$B$311,'Kunnat aakkosjärj.'!U$19:U$311)</f>
        <v>468.16826266458378</v>
      </c>
      <c r="U51" s="35">
        <f>_xlfn.XLOOKUP($A51,'Kunnat aakkosjärj.'!$B$19:$B$311,'Kunnat aakkosjärj.'!V$19:V$311)</f>
        <v>181.79864688676423</v>
      </c>
      <c r="V51" s="34">
        <f>_xlfn.XLOOKUP($A51,'Kunnat aakkosjärj.'!$B$19:$B$311,'Kunnat aakkosjärj.'!W$19:W$311)</f>
        <v>145.49217301108587</v>
      </c>
      <c r="W51" s="35">
        <f>_xlfn.XLOOKUP($A51,'Kunnat aakkosjärj.'!$B$19:$B$311,'Kunnat aakkosjärj.'!X$19:X$311)</f>
        <v>273.83431795358183</v>
      </c>
      <c r="X51" s="34">
        <f>_xlfn.XLOOKUP($A51,'Kunnat aakkosjärj.'!$B$19:$B$311,'Kunnat aakkosjärj.'!Y$19:Y$311)</f>
        <v>212.97991603436733</v>
      </c>
      <c r="Y51" s="90">
        <f>_xlfn.XLOOKUP($A51,'Kunnat aakkosjärj.'!$B$19:$B$311,'Kunnat aakkosjärj.'!Z$19:Z$311)</f>
        <v>530.98858011604557</v>
      </c>
      <c r="Z51" s="91">
        <f>_xlfn.XLOOKUP($A51,'Kunnat aakkosjärj.'!$B$19:$B$311,'Kunnat aakkosjärj.'!AA$19:AA$311)</f>
        <v>896.97444711002015</v>
      </c>
      <c r="AA51" s="90">
        <f>_xlfn.XLOOKUP($A51,'Kunnat aakkosjärj.'!$B$19:$B$311,'Kunnat aakkosjärj.'!AB$19:AB$311)</f>
        <v>114.61652062796288</v>
      </c>
      <c r="AB51" s="91">
        <f>_xlfn.XLOOKUP($A51,'Kunnat aakkosjärj.'!$B$19:$B$311,'Kunnat aakkosjärj.'!AC$19:AC$311)</f>
        <v>75.938415067849036</v>
      </c>
      <c r="AC51" s="90">
        <f>_xlfn.XLOOKUP($A51,'Kunnat aakkosjärj.'!$B$19:$B$311,'Kunnat aakkosjärj.'!AD$19:AD$311)</f>
        <v>85.184211950457481</v>
      </c>
      <c r="AD51" s="91">
        <f>_xlfn.XLOOKUP($A51,'Kunnat aakkosjärj.'!$B$19:$B$311,'Kunnat aakkosjärj.'!AE$19:AE$311)</f>
        <v>-206.57356086810978</v>
      </c>
      <c r="AE51" s="96">
        <f>_xlfn.XLOOKUP($A51,'Kunnat aakkosjärj.'!$B$19:$B$311,'Kunnat aakkosjärj.'!AF$19:AF$311)</f>
        <v>1.7233140124332069</v>
      </c>
      <c r="AF51" s="97">
        <f>_xlfn.XLOOKUP($A51,'Kunnat aakkosjärj.'!$B$19:$B$311,'Kunnat aakkosjärj.'!AG$19:AG$311)</f>
        <v>1.2888053582645962</v>
      </c>
      <c r="AG51" s="90">
        <f>_xlfn.XLOOKUP($A51,'Kunnat aakkosjärj.'!$B$19:$B$311,'Kunnat aakkosjärj.'!AH$19:AH$311)</f>
        <v>859.87109294800268</v>
      </c>
      <c r="AH51" s="91">
        <f>_xlfn.XLOOKUP($A51,'Kunnat aakkosjärj.'!$B$19:$B$311,'Kunnat aakkosjärj.'!AI$19:AI$311)</f>
        <v>1148.18796306628</v>
      </c>
      <c r="AI51" s="90">
        <f>_xlfn.XLOOKUP($A51,'Kunnat aakkosjärj.'!$B$19:$B$311,'Kunnat aakkosjärj.'!AJ$19:AJ$311)</f>
        <v>43.078624350573698</v>
      </c>
      <c r="AJ51" s="91">
        <f>_xlfn.XLOOKUP($A51,'Kunnat aakkosjärj.'!$B$19:$B$311,'Kunnat aakkosjärj.'!AK$19:AK$311)</f>
        <v>44.607428845151595</v>
      </c>
      <c r="AK51" s="106">
        <f>_xlfn.XLOOKUP($A51,'Kunnat aakkosjärj.'!$B$19:$B$311,'Kunnat aakkosjärj.'!AL$19:AL$311)</f>
        <v>2604.7478241463959</v>
      </c>
      <c r="AL51" s="107">
        <f>_xlfn.XLOOKUP($A51,'Kunnat aakkosjärj.'!$B$19:$B$311,'Kunnat aakkosjärj.'!AM$19:AM$311)</f>
        <v>4095.2201972216021</v>
      </c>
      <c r="AM51" s="106">
        <f>_xlfn.XLOOKUP($A51,'Kunnat aakkosjärj.'!$B$19:$B$311,'Kunnat aakkosjärj.'!AN$19:AN$311)</f>
        <v>2622.5172952465969</v>
      </c>
      <c r="AN51" s="107">
        <f>_xlfn.XLOOKUP($A51,'Kunnat aakkosjärj.'!$B$19:$B$311,'Kunnat aakkosjärj.'!AO$19:AO$311)</f>
        <v>4263.7372693037269</v>
      </c>
      <c r="AO51" s="106">
        <f>_xlfn.XLOOKUP($A51,'Kunnat aakkosjärj.'!$B$19:$B$311,'Kunnat aakkosjärj.'!AP$19:AP$311)</f>
        <v>18.719802499442089</v>
      </c>
      <c r="AP51" s="107">
        <f>_xlfn.XLOOKUP($A51,'Kunnat aakkosjärj.'!$B$19:$B$311,'Kunnat aakkosjärj.'!AQ$19:AQ$311)</f>
        <v>0</v>
      </c>
      <c r="AQ51" s="122">
        <f>_xlfn.XLOOKUP($A51,'Kunnat aakkosjärj.'!$B$19:$B$311,'Kunnat aakkosjärj.'!AR$19:AR$311)</f>
        <v>44.209463501298814</v>
      </c>
      <c r="AR51" s="115">
        <f>_xlfn.XLOOKUP($A51,'Kunnat aakkosjärj.'!$B$19:$B$311,'Kunnat aakkosjärj.'!AS$19:AS$311)</f>
        <v>34.175363689253452</v>
      </c>
      <c r="AS51" s="114">
        <f>_xlfn.XLOOKUP($A51,'Kunnat aakkosjärj.'!$B$19:$B$311,'Kunnat aakkosjärj.'!AT$19:AT$311)</f>
        <v>58.999284640297773</v>
      </c>
      <c r="AT51" s="115">
        <f>_xlfn.XLOOKUP($A51,'Kunnat aakkosjärj.'!$B$19:$B$311,'Kunnat aakkosjärj.'!AU$19:AU$311)</f>
        <v>67.941464894067536</v>
      </c>
      <c r="AU51" s="106">
        <f>_xlfn.XLOOKUP($A51,'Kunnat aakkosjärj.'!$B$19:$B$311,'Kunnat aakkosjärj.'!AV$19:AV$311)</f>
        <v>1238.4642755523319</v>
      </c>
      <c r="AV51" s="107">
        <f>_xlfn.XLOOKUP($A51,'Kunnat aakkosjärj.'!$B$19:$B$311,'Kunnat aakkosjärj.'!AW$19:AW$311)</f>
        <v>1008.4154895670609</v>
      </c>
      <c r="AW51" s="151"/>
      <c r="AX51" s="337">
        <v>202</v>
      </c>
      <c r="AY51" s="335" t="s">
        <v>405</v>
      </c>
      <c r="AZ51" s="333" t="s">
        <v>403</v>
      </c>
      <c r="BA51" s="336" t="s">
        <v>406</v>
      </c>
    </row>
    <row r="52" spans="1:53" ht="15" customHeight="1" x14ac:dyDescent="0.2">
      <c r="A52" s="39" t="s">
        <v>14</v>
      </c>
      <c r="B52" s="146">
        <f>_xlfn.XLOOKUP($A52,'Kunnat aakkosjärj.'!$B$19:$B$311,'Kunnat aakkosjärj.'!C$19:C$311)</f>
        <v>6549</v>
      </c>
      <c r="C52" s="160">
        <f>_xlfn.XLOOKUP($A52,'Kunnat aakkosjärj.'!$B$19:$B$311,'Kunnat aakkosjärj.'!D$19:D$311)</f>
        <v>19.75</v>
      </c>
      <c r="D52" s="35">
        <f>_xlfn.XLOOKUP($A52,'Kunnat aakkosjärj.'!$B$19:$B$311,'Kunnat aakkosjärj.'!E$19:E$311)</f>
        <v>1155.1599602992824</v>
      </c>
      <c r="E52" s="34">
        <f>_xlfn.XLOOKUP($A52,'Kunnat aakkosjärj.'!$B$19:$B$311,'Kunnat aakkosjärj.'!F$19:F$311)</f>
        <v>4414.5955825316842</v>
      </c>
      <c r="F52" s="35">
        <f>_xlfn.XLOOKUP($A52,'Kunnat aakkosjärj.'!$B$19:$B$311,'Kunnat aakkosjärj.'!G$19:G$311)</f>
        <v>8062.0467109482361</v>
      </c>
      <c r="G52" s="34">
        <f>_xlfn.XLOOKUP($A52,'Kunnat aakkosjärj.'!$B$19:$B$311,'Kunnat aakkosjärj.'!H$19:H$311)</f>
        <v>11151.947996640709</v>
      </c>
      <c r="H52" s="331">
        <f>_xlfn.XLOOKUP($A52,'Kunnat aakkosjärj.'!$B$19:$B$311,'Kunnat aakkosjärj.'!I$19:I$311)</f>
        <v>14.328370967270365</v>
      </c>
      <c r="I52" s="332">
        <f>_xlfn.XLOOKUP($A52,'Kunnat aakkosjärj.'!$B$19:$B$311,'Kunnat aakkosjärj.'!J$19:J$311)</f>
        <v>39.585869516800912</v>
      </c>
      <c r="J52" s="35">
        <f>_xlfn.XLOOKUP($A52,'Kunnat aakkosjärj.'!$B$19:$B$311,'Kunnat aakkosjärj.'!K$19:K$311)</f>
        <v>-6906.8867506489541</v>
      </c>
      <c r="K52" s="34">
        <f>_xlfn.XLOOKUP($A52,'Kunnat aakkosjärj.'!$B$19:$B$311,'Kunnat aakkosjärj.'!L$19:L$311)</f>
        <v>-6739.3508001221562</v>
      </c>
      <c r="L52" s="123">
        <f>_xlfn.XLOOKUP($A52,'Kunnat aakkosjärj.'!$B$19:$B$311,'Kunnat aakkosjärj.'!M$19:M$311)</f>
        <v>4036.2145442052224</v>
      </c>
      <c r="M52" s="35">
        <f>_xlfn.XLOOKUP($A52,'Kunnat aakkosjärj.'!$B$19:$B$311,'Kunnat aakkosjärj.'!N$19:N$311)</f>
        <v>3835.8294396091005</v>
      </c>
      <c r="N52" s="34">
        <f>_xlfn.XLOOKUP($A52,'Kunnat aakkosjärj.'!$B$19:$B$311,'Kunnat aakkosjärj.'!O$19:O$311)</f>
        <v>3835.8294396091005</v>
      </c>
      <c r="O52" s="35">
        <f>_xlfn.XLOOKUP($A52,'Kunnat aakkosjärj.'!$B$19:$B$311,'Kunnat aakkosjärj.'!P$19:P$311)</f>
        <v>7872.043983814322</v>
      </c>
      <c r="P52" s="34">
        <f>_xlfn.XLOOKUP($A52,'Kunnat aakkosjärj.'!$B$19:$B$311,'Kunnat aakkosjärj.'!Q$19:Q$311)</f>
        <v>7872.043983814322</v>
      </c>
      <c r="Q52" s="130">
        <f>_xlfn.XLOOKUP($A52,'Kunnat aakkosjärj.'!$B$19:$B$311,'Kunnat aakkosjärj.'!R$19:R$311)</f>
        <v>950.80540845930682</v>
      </c>
      <c r="R52" s="34">
        <f>_xlfn.XLOOKUP($A52,'Kunnat aakkosjärj.'!$B$19:$B$311,'Kunnat aakkosjärj.'!S$19:S$311)</f>
        <v>1095.2049244159414</v>
      </c>
      <c r="S52" s="35">
        <f>_xlfn.XLOOKUP($A52,'Kunnat aakkosjärj.'!$B$19:$B$311,'Kunnat aakkosjärj.'!T$19:T$311)</f>
        <v>639.98582531684224</v>
      </c>
      <c r="T52" s="34">
        <f>_xlfn.XLOOKUP($A52,'Kunnat aakkosjärj.'!$B$19:$B$311,'Kunnat aakkosjärj.'!U$19:U$311)</f>
        <v>890.22859978622682</v>
      </c>
      <c r="U52" s="35">
        <f>_xlfn.XLOOKUP($A52,'Kunnat aakkosjärj.'!$B$19:$B$311,'Kunnat aakkosjärj.'!V$19:V$311)</f>
        <v>148.56663551705773</v>
      </c>
      <c r="V52" s="34">
        <f>_xlfn.XLOOKUP($A52,'Kunnat aakkosjärj.'!$B$19:$B$311,'Kunnat aakkosjärj.'!W$19:W$311)</f>
        <v>123.02513362061565</v>
      </c>
      <c r="W52" s="35">
        <f>_xlfn.XLOOKUP($A52,'Kunnat aakkosjärj.'!$B$19:$B$311,'Kunnat aakkosjärj.'!X$19:X$311)</f>
        <v>310.81958314246447</v>
      </c>
      <c r="X52" s="34">
        <f>_xlfn.XLOOKUP($A52,'Kunnat aakkosjärj.'!$B$19:$B$311,'Kunnat aakkosjärj.'!Y$19:Y$311)</f>
        <v>204.97632462971444</v>
      </c>
      <c r="Y52" s="90">
        <f>_xlfn.XLOOKUP($A52,'Kunnat aakkosjärj.'!$B$19:$B$311,'Kunnat aakkosjärj.'!Z$19:Z$311)</f>
        <v>282.02894029622843</v>
      </c>
      <c r="Z52" s="91">
        <f>_xlfn.XLOOKUP($A52,'Kunnat aakkosjärj.'!$B$19:$B$311,'Kunnat aakkosjärj.'!AA$19:AA$311)</f>
        <v>1011.9118582989769</v>
      </c>
      <c r="AA52" s="90">
        <f>_xlfn.XLOOKUP($A52,'Kunnat aakkosjärj.'!$B$19:$B$311,'Kunnat aakkosjärj.'!AB$19:AB$311)</f>
        <v>337.13044039403565</v>
      </c>
      <c r="AB52" s="91">
        <f>_xlfn.XLOOKUP($A52,'Kunnat aakkosjärj.'!$B$19:$B$311,'Kunnat aakkosjärj.'!AC$19:AC$311)</f>
        <v>108.2312570441639</v>
      </c>
      <c r="AC52" s="90">
        <f>_xlfn.XLOOKUP($A52,'Kunnat aakkosjärj.'!$B$19:$B$311,'Kunnat aakkosjärj.'!AD$19:AD$311)</f>
        <v>672.7341410902427</v>
      </c>
      <c r="AD52" s="91">
        <f>_xlfn.XLOOKUP($A52,'Kunnat aakkosjärj.'!$B$19:$B$311,'Kunnat aakkosjärj.'!AE$19:AE$311)</f>
        <v>91.48856466636127</v>
      </c>
      <c r="AE52" s="96">
        <f>_xlfn.XLOOKUP($A52,'Kunnat aakkosjärj.'!$B$19:$B$311,'Kunnat aakkosjärj.'!AF$19:AF$311)</f>
        <v>3.6275578555268977</v>
      </c>
      <c r="AF52" s="97">
        <f>_xlfn.XLOOKUP($A52,'Kunnat aakkosjärj.'!$B$19:$B$311,'Kunnat aakkosjärj.'!AG$19:AG$311)</f>
        <v>2.2148384067811913</v>
      </c>
      <c r="AG52" s="90">
        <f>_xlfn.XLOOKUP($A52,'Kunnat aakkosjärj.'!$B$19:$B$311,'Kunnat aakkosjärj.'!AH$19:AH$311)</f>
        <v>1271.1294197587417</v>
      </c>
      <c r="AH52" s="91">
        <f>_xlfn.XLOOKUP($A52,'Kunnat aakkosjärj.'!$B$19:$B$311,'Kunnat aakkosjärj.'!AI$19:AI$311)</f>
        <v>1547.1351061230723</v>
      </c>
      <c r="AI52" s="90">
        <f>_xlfn.XLOOKUP($A52,'Kunnat aakkosjärj.'!$B$19:$B$311,'Kunnat aakkosjärj.'!AJ$19:AJ$311)</f>
        <v>53.750095965992344</v>
      </c>
      <c r="AJ52" s="91">
        <f>_xlfn.XLOOKUP($A52,'Kunnat aakkosjärj.'!$B$19:$B$311,'Kunnat aakkosjärj.'!AK$19:AK$311)</f>
        <v>44.30707546936344</v>
      </c>
      <c r="AK52" s="106">
        <f>_xlfn.XLOOKUP($A52,'Kunnat aakkosjärj.'!$B$19:$B$311,'Kunnat aakkosjärj.'!AL$19:AL$311)</f>
        <v>1951.9856405558103</v>
      </c>
      <c r="AL52" s="107">
        <f>_xlfn.XLOOKUP($A52,'Kunnat aakkosjärj.'!$B$19:$B$311,'Kunnat aakkosjärj.'!AM$19:AM$311)</f>
        <v>3735.4774102916472</v>
      </c>
      <c r="AM52" s="106">
        <f>_xlfn.XLOOKUP($A52,'Kunnat aakkosjärj.'!$B$19:$B$311,'Kunnat aakkosjärj.'!AN$19:AN$311)</f>
        <v>1965.6788761642999</v>
      </c>
      <c r="AN52" s="107">
        <f>_xlfn.XLOOKUP($A52,'Kunnat aakkosjärj.'!$B$19:$B$311,'Kunnat aakkosjärj.'!AO$19:AO$311)</f>
        <v>4184.5029103679954</v>
      </c>
      <c r="AO52" s="106">
        <f>_xlfn.XLOOKUP($A52,'Kunnat aakkosjärj.'!$B$19:$B$311,'Kunnat aakkosjärj.'!AP$19:AP$311)</f>
        <v>0.13611238357001068</v>
      </c>
      <c r="AP52" s="107">
        <f>_xlfn.XLOOKUP($A52,'Kunnat aakkosjärj.'!$B$19:$B$311,'Kunnat aakkosjärj.'!AQ$19:AQ$311)</f>
        <v>0.13611238357001068</v>
      </c>
      <c r="AQ52" s="122">
        <f>_xlfn.XLOOKUP($A52,'Kunnat aakkosjärj.'!$B$19:$B$311,'Kunnat aakkosjärj.'!AR$19:AR$311)</f>
        <v>65.069774040459379</v>
      </c>
      <c r="AR52" s="115">
        <f>_xlfn.XLOOKUP($A52,'Kunnat aakkosjärj.'!$B$19:$B$311,'Kunnat aakkosjärj.'!AS$19:AS$311)</f>
        <v>52.318268079746908</v>
      </c>
      <c r="AS52" s="114">
        <f>_xlfn.XLOOKUP($A52,'Kunnat aakkosjärj.'!$B$19:$B$311,'Kunnat aakkosjärj.'!AT$19:AT$311)</f>
        <v>34.317028337586812</v>
      </c>
      <c r="AT52" s="115">
        <f>_xlfn.XLOOKUP($A52,'Kunnat aakkosjärj.'!$B$19:$B$311,'Kunnat aakkosjärj.'!AU$19:AU$311)</f>
        <v>45.092385868265872</v>
      </c>
      <c r="AU52" s="106">
        <f>_xlfn.XLOOKUP($A52,'Kunnat aakkosjärj.'!$B$19:$B$311,'Kunnat aakkosjärj.'!AV$19:AV$311)</f>
        <v>2864.6753198961678</v>
      </c>
      <c r="AV52" s="107">
        <f>_xlfn.XLOOKUP($A52,'Kunnat aakkosjärj.'!$B$19:$B$311,'Kunnat aakkosjärj.'!AW$19:AW$311)</f>
        <v>3142.9654710642853</v>
      </c>
      <c r="AW52" s="151"/>
      <c r="AX52" s="337">
        <v>322</v>
      </c>
      <c r="AY52" s="242" t="s">
        <v>407</v>
      </c>
      <c r="AZ52" s="333" t="s">
        <v>403</v>
      </c>
      <c r="BA52" s="336" t="s">
        <v>408</v>
      </c>
    </row>
    <row r="53" spans="1:53" ht="15" customHeight="1" x14ac:dyDescent="0.2">
      <c r="A53" s="38" t="s">
        <v>167</v>
      </c>
      <c r="B53" s="146">
        <f>_xlfn.XLOOKUP($A53,'Kunnat aakkosjärj.'!$B$19:$B$311,'Kunnat aakkosjärj.'!C$19:C$311)</f>
        <v>2227</v>
      </c>
      <c r="C53" s="160">
        <f>_xlfn.XLOOKUP($A53,'Kunnat aakkosjärj.'!$B$19:$B$311,'Kunnat aakkosjärj.'!D$19:D$311)</f>
        <v>20</v>
      </c>
      <c r="D53" s="35">
        <f>_xlfn.XLOOKUP($A53,'Kunnat aakkosjärj.'!$B$19:$B$311,'Kunnat aakkosjärj.'!E$19:E$311)</f>
        <v>1812.7033273462057</v>
      </c>
      <c r="E53" s="34">
        <f>_xlfn.XLOOKUP($A53,'Kunnat aakkosjärj.'!$B$19:$B$311,'Kunnat aakkosjärj.'!F$19:F$311)</f>
        <v>4986.2338302649305</v>
      </c>
      <c r="F53" s="35">
        <f>_xlfn.XLOOKUP($A53,'Kunnat aakkosjärj.'!$B$19:$B$311,'Kunnat aakkosjärj.'!G$19:G$311)</f>
        <v>9215.1737090255956</v>
      </c>
      <c r="G53" s="34">
        <f>_xlfn.XLOOKUP($A53,'Kunnat aakkosjärj.'!$B$19:$B$311,'Kunnat aakkosjärj.'!H$19:H$311)</f>
        <v>12307.409039066008</v>
      </c>
      <c r="H53" s="331">
        <f>_xlfn.XLOOKUP($A53,'Kunnat aakkosjärj.'!$B$19:$B$311,'Kunnat aakkosjärj.'!I$19:I$311)</f>
        <v>19.670853578927048</v>
      </c>
      <c r="I53" s="332">
        <f>_xlfn.XLOOKUP($A53,'Kunnat aakkosjärj.'!$B$19:$B$311,'Kunnat aakkosjärj.'!J$19:J$311)</f>
        <v>40.514082325838821</v>
      </c>
      <c r="J53" s="35">
        <f>_xlfn.XLOOKUP($A53,'Kunnat aakkosjärj.'!$B$19:$B$311,'Kunnat aakkosjärj.'!K$19:K$311)</f>
        <v>-7402.470381679389</v>
      </c>
      <c r="K53" s="34">
        <f>_xlfn.XLOOKUP($A53,'Kunnat aakkosjärj.'!$B$19:$B$311,'Kunnat aakkosjärj.'!L$19:L$311)</f>
        <v>-7314.3951953300402</v>
      </c>
      <c r="L53" s="123">
        <f>_xlfn.XLOOKUP($A53,'Kunnat aakkosjärj.'!$B$19:$B$311,'Kunnat aakkosjärj.'!M$19:M$311)</f>
        <v>3490.7808082622364</v>
      </c>
      <c r="M53" s="35">
        <f>_xlfn.XLOOKUP($A53,'Kunnat aakkosjärj.'!$B$19:$B$311,'Kunnat aakkosjärj.'!N$19:N$311)</f>
        <v>4163.8859452177821</v>
      </c>
      <c r="N53" s="34">
        <f>_xlfn.XLOOKUP($A53,'Kunnat aakkosjärj.'!$B$19:$B$311,'Kunnat aakkosjärj.'!O$19:O$311)</f>
        <v>4163.8859452177821</v>
      </c>
      <c r="O53" s="35">
        <f>_xlfn.XLOOKUP($A53,'Kunnat aakkosjärj.'!$B$19:$B$311,'Kunnat aakkosjärj.'!P$19:P$311)</f>
        <v>7654.6667534800181</v>
      </c>
      <c r="P53" s="34">
        <f>_xlfn.XLOOKUP($A53,'Kunnat aakkosjärj.'!$B$19:$B$311,'Kunnat aakkosjärj.'!Q$19:Q$311)</f>
        <v>7654.6667534800181</v>
      </c>
      <c r="Q53" s="130">
        <f>_xlfn.XLOOKUP($A53,'Kunnat aakkosjärj.'!$B$19:$B$311,'Kunnat aakkosjärj.'!R$19:R$311)</f>
        <v>199.39823978446341</v>
      </c>
      <c r="R53" s="34">
        <f>_xlfn.XLOOKUP($A53,'Kunnat aakkosjärj.'!$B$19:$B$311,'Kunnat aakkosjärj.'!S$19:S$311)</f>
        <v>333.06064660978899</v>
      </c>
      <c r="S53" s="35">
        <f>_xlfn.XLOOKUP($A53,'Kunnat aakkosjärj.'!$B$19:$B$311,'Kunnat aakkosjärj.'!T$19:T$311)</f>
        <v>327.08463852716659</v>
      </c>
      <c r="T53" s="34">
        <f>_xlfn.XLOOKUP($A53,'Kunnat aakkosjärj.'!$B$19:$B$311,'Kunnat aakkosjärj.'!U$19:U$311)</f>
        <v>499.44371800628647</v>
      </c>
      <c r="U53" s="35">
        <f>_xlfn.XLOOKUP($A53,'Kunnat aakkosjärj.'!$B$19:$B$311,'Kunnat aakkosjärj.'!V$19:V$311)</f>
        <v>79.602781091925721</v>
      </c>
      <c r="V53" s="34">
        <f>_xlfn.XLOOKUP($A53,'Kunnat aakkosjärj.'!$B$19:$B$311,'Kunnat aakkosjärj.'!W$19:W$311)</f>
        <v>66.686322122405144</v>
      </c>
      <c r="W53" s="35">
        <f>_xlfn.XLOOKUP($A53,'Kunnat aakkosjärj.'!$B$19:$B$311,'Kunnat aakkosjärj.'!X$19:X$311)</f>
        <v>-66.716169735069599</v>
      </c>
      <c r="X53" s="34">
        <f>_xlfn.XLOOKUP($A53,'Kunnat aakkosjärj.'!$B$19:$B$311,'Kunnat aakkosjärj.'!Y$19:Y$311)</f>
        <v>-166.38307139649751</v>
      </c>
      <c r="Y53" s="90">
        <f>_xlfn.XLOOKUP($A53,'Kunnat aakkosjärj.'!$B$19:$B$311,'Kunnat aakkosjärj.'!Z$19:Z$311)</f>
        <v>205.84101481814099</v>
      </c>
      <c r="Z53" s="91">
        <f>_xlfn.XLOOKUP($A53,'Kunnat aakkosjärj.'!$B$19:$B$311,'Kunnat aakkosjärj.'!AA$19:AA$311)</f>
        <v>870.24415806017066</v>
      </c>
      <c r="AA53" s="90">
        <f>_xlfn.XLOOKUP($A53,'Kunnat aakkosjärj.'!$B$19:$B$311,'Kunnat aakkosjärj.'!AB$19:AB$311)</f>
        <v>96.870023673673714</v>
      </c>
      <c r="AB53" s="91">
        <f>_xlfn.XLOOKUP($A53,'Kunnat aakkosjärj.'!$B$19:$B$311,'Kunnat aakkosjärj.'!AC$19:AC$311)</f>
        <v>38.272092208260524</v>
      </c>
      <c r="AC53" s="90">
        <f>_xlfn.XLOOKUP($A53,'Kunnat aakkosjärj.'!$B$19:$B$311,'Kunnat aakkosjärj.'!AD$19:AD$311)</f>
        <v>-6.4427750336775933</v>
      </c>
      <c r="AD53" s="91">
        <f>_xlfn.XLOOKUP($A53,'Kunnat aakkosjärj.'!$B$19:$B$311,'Kunnat aakkosjärj.'!AE$19:AE$311)</f>
        <v>-534.01972159856302</v>
      </c>
      <c r="AE53" s="96">
        <f>_xlfn.XLOOKUP($A53,'Kunnat aakkosjärj.'!$B$19:$B$311,'Kunnat aakkosjärj.'!AF$19:AF$311)</f>
        <v>14.087703980845067</v>
      </c>
      <c r="AF53" s="97">
        <f>_xlfn.XLOOKUP($A53,'Kunnat aakkosjärj.'!$B$19:$B$311,'Kunnat aakkosjärj.'!AG$19:AG$311)</f>
        <v>2.2189389072362551</v>
      </c>
      <c r="AG53" s="90">
        <f>_xlfn.XLOOKUP($A53,'Kunnat aakkosjärj.'!$B$19:$B$311,'Kunnat aakkosjärj.'!AH$19:AH$311)</f>
        <v>2043.5289223170184</v>
      </c>
      <c r="AH53" s="91">
        <f>_xlfn.XLOOKUP($A53,'Kunnat aakkosjärj.'!$B$19:$B$311,'Kunnat aakkosjärj.'!AI$19:AI$311)</f>
        <v>2423.2607229456667</v>
      </c>
      <c r="AI53" s="90">
        <f>_xlfn.XLOOKUP($A53,'Kunnat aakkosjärj.'!$B$19:$B$311,'Kunnat aakkosjärj.'!AJ$19:AJ$311)</f>
        <v>78.778118205880602</v>
      </c>
      <c r="AJ53" s="91">
        <f>_xlfn.XLOOKUP($A53,'Kunnat aakkosjärj.'!$B$19:$B$311,'Kunnat aakkosjärj.'!AK$19:AK$311)</f>
        <v>66.331167694481906</v>
      </c>
      <c r="AK53" s="106">
        <f>_xlfn.XLOOKUP($A53,'Kunnat aakkosjärj.'!$B$19:$B$311,'Kunnat aakkosjärj.'!AL$19:AL$311)</f>
        <v>134.7103726986978</v>
      </c>
      <c r="AL53" s="107">
        <f>_xlfn.XLOOKUP($A53,'Kunnat aakkosjärj.'!$B$19:$B$311,'Kunnat aakkosjärj.'!AM$19:AM$311)</f>
        <v>1120.7519533004042</v>
      </c>
      <c r="AM53" s="106">
        <f>_xlfn.XLOOKUP($A53,'Kunnat aakkosjärj.'!$B$19:$B$311,'Kunnat aakkosjärj.'!AN$19:AN$311)</f>
        <v>134.7103726986978</v>
      </c>
      <c r="AN53" s="107">
        <f>_xlfn.XLOOKUP($A53,'Kunnat aakkosjärj.'!$B$19:$B$311,'Kunnat aakkosjärj.'!AO$19:AO$311)</f>
        <v>1120.7519533004042</v>
      </c>
      <c r="AO53" s="106">
        <f>_xlfn.XLOOKUP($A53,'Kunnat aakkosjärj.'!$B$19:$B$311,'Kunnat aakkosjärj.'!AP$19:AP$311)</f>
        <v>0</v>
      </c>
      <c r="AP53" s="107">
        <f>_xlfn.XLOOKUP($A53,'Kunnat aakkosjärj.'!$B$19:$B$311,'Kunnat aakkosjärj.'!AQ$19:AQ$311)</f>
        <v>4.885096542433768</v>
      </c>
      <c r="AQ53" s="122">
        <f>_xlfn.XLOOKUP($A53,'Kunnat aakkosjärj.'!$B$19:$B$311,'Kunnat aakkosjärj.'!AR$19:AR$311)</f>
        <v>73.645264427792284</v>
      </c>
      <c r="AR53" s="115">
        <f>_xlfn.XLOOKUP($A53,'Kunnat aakkosjärj.'!$B$19:$B$311,'Kunnat aakkosjärj.'!AS$19:AS$311)</f>
        <v>62.403256860090416</v>
      </c>
      <c r="AS53" s="114">
        <f>_xlfn.XLOOKUP($A53,'Kunnat aakkosjärj.'!$B$19:$B$311,'Kunnat aakkosjärj.'!AT$19:AT$311)</f>
        <v>23.056559121881914</v>
      </c>
      <c r="AT53" s="115">
        <f>_xlfn.XLOOKUP($A53,'Kunnat aakkosjärj.'!$B$19:$B$311,'Kunnat aakkosjärj.'!AU$19:AU$311)</f>
        <v>29.526378255350437</v>
      </c>
      <c r="AU53" s="106">
        <f>_xlfn.XLOOKUP($A53,'Kunnat aakkosjärj.'!$B$19:$B$311,'Kunnat aakkosjärj.'!AV$19:AV$311)</f>
        <v>2234.77652896273</v>
      </c>
      <c r="AV53" s="107">
        <f>_xlfn.XLOOKUP($A53,'Kunnat aakkosjärj.'!$B$19:$B$311,'Kunnat aakkosjärj.'!AW$19:AW$311)</f>
        <v>3036.5981365065113</v>
      </c>
      <c r="AW53" s="151"/>
      <c r="AX53" s="1">
        <v>284</v>
      </c>
      <c r="AY53" s="242" t="s">
        <v>409</v>
      </c>
      <c r="AZ53" s="333" t="s">
        <v>403</v>
      </c>
      <c r="BA53" s="336" t="s">
        <v>404</v>
      </c>
    </row>
    <row r="54" spans="1:53" ht="15" customHeight="1" x14ac:dyDescent="0.2">
      <c r="A54" s="38" t="s">
        <v>175</v>
      </c>
      <c r="B54" s="146">
        <f>_xlfn.XLOOKUP($A54,'Kunnat aakkosjärj.'!$B$19:$B$311,'Kunnat aakkosjärj.'!C$19:C$311)</f>
        <v>950</v>
      </c>
      <c r="C54" s="160">
        <f>_xlfn.XLOOKUP($A54,'Kunnat aakkosjärj.'!$B$19:$B$311,'Kunnat aakkosjärj.'!D$19:D$311)</f>
        <v>18</v>
      </c>
      <c r="D54" s="35">
        <f>_xlfn.XLOOKUP($A54,'Kunnat aakkosjärj.'!$B$19:$B$311,'Kunnat aakkosjärj.'!E$19:E$311)</f>
        <v>1923.9849368421053</v>
      </c>
      <c r="E54" s="34">
        <f>_xlfn.XLOOKUP($A54,'Kunnat aakkosjärj.'!$B$19:$B$311,'Kunnat aakkosjärj.'!F$19:F$311)</f>
        <v>6140.5063157894738</v>
      </c>
      <c r="F54" s="35">
        <f>_xlfn.XLOOKUP($A54,'Kunnat aakkosjärj.'!$B$19:$B$311,'Kunnat aakkosjärj.'!G$19:G$311)</f>
        <v>9786.1849578947385</v>
      </c>
      <c r="G54" s="34">
        <f>_xlfn.XLOOKUP($A54,'Kunnat aakkosjärj.'!$B$19:$B$311,'Kunnat aakkosjärj.'!H$19:H$311)</f>
        <v>13861.411578947369</v>
      </c>
      <c r="H54" s="331">
        <f>_xlfn.XLOOKUP($A54,'Kunnat aakkosjärj.'!$B$19:$B$311,'Kunnat aakkosjärj.'!I$19:I$311)</f>
        <v>19.660214323764468</v>
      </c>
      <c r="I54" s="332">
        <f>_xlfn.XLOOKUP($A54,'Kunnat aakkosjärj.'!$B$19:$B$311,'Kunnat aakkosjärj.'!J$19:J$311)</f>
        <v>44.299285688303485</v>
      </c>
      <c r="J54" s="35">
        <f>_xlfn.XLOOKUP($A54,'Kunnat aakkosjärj.'!$B$19:$B$311,'Kunnat aakkosjärj.'!K$19:K$311)</f>
        <v>-7862.2000210526312</v>
      </c>
      <c r="K54" s="34">
        <f>_xlfn.XLOOKUP($A54,'Kunnat aakkosjärj.'!$B$19:$B$311,'Kunnat aakkosjärj.'!L$19:L$311)</f>
        <v>-7723.7452631578944</v>
      </c>
      <c r="L54" s="123">
        <f>_xlfn.XLOOKUP($A54,'Kunnat aakkosjärj.'!$B$19:$B$311,'Kunnat aakkosjärj.'!M$19:M$311)</f>
        <v>5951.8911263157897</v>
      </c>
      <c r="M54" s="35">
        <f>_xlfn.XLOOKUP($A54,'Kunnat aakkosjärj.'!$B$19:$B$311,'Kunnat aakkosjärj.'!N$19:N$311)</f>
        <v>2497.6557894736843</v>
      </c>
      <c r="N54" s="34">
        <f>_xlfn.XLOOKUP($A54,'Kunnat aakkosjärj.'!$B$19:$B$311,'Kunnat aakkosjärj.'!O$19:O$311)</f>
        <v>2497.6557894736843</v>
      </c>
      <c r="O54" s="35">
        <f>_xlfn.XLOOKUP($A54,'Kunnat aakkosjärj.'!$B$19:$B$311,'Kunnat aakkosjärj.'!P$19:P$311)</f>
        <v>8449.5469157894731</v>
      </c>
      <c r="P54" s="34">
        <f>_xlfn.XLOOKUP($A54,'Kunnat aakkosjärj.'!$B$19:$B$311,'Kunnat aakkosjärj.'!Q$19:Q$311)</f>
        <v>8447.072631578947</v>
      </c>
      <c r="Q54" s="130">
        <f>_xlfn.XLOOKUP($A54,'Kunnat aakkosjärj.'!$B$19:$B$311,'Kunnat aakkosjärj.'!R$19:R$311)</f>
        <v>579.06585263157899</v>
      </c>
      <c r="R54" s="34">
        <f>_xlfn.XLOOKUP($A54,'Kunnat aakkosjärj.'!$B$19:$B$311,'Kunnat aakkosjärj.'!S$19:S$311)</f>
        <v>675.78947368421052</v>
      </c>
      <c r="S54" s="35">
        <f>_xlfn.XLOOKUP($A54,'Kunnat aakkosjärj.'!$B$19:$B$311,'Kunnat aakkosjärj.'!T$19:T$311)</f>
        <v>544.57268421052629</v>
      </c>
      <c r="T54" s="34">
        <f>_xlfn.XLOOKUP($A54,'Kunnat aakkosjärj.'!$B$19:$B$311,'Kunnat aakkosjärj.'!U$19:U$311)</f>
        <v>754.33578947368426</v>
      </c>
      <c r="U54" s="35">
        <f>_xlfn.XLOOKUP($A54,'Kunnat aakkosjärj.'!$B$19:$B$311,'Kunnat aakkosjärj.'!V$19:V$311)</f>
        <v>106.33398799116374</v>
      </c>
      <c r="V54" s="34">
        <f>_xlfn.XLOOKUP($A54,'Kunnat aakkosjärj.'!$B$19:$B$311,'Kunnat aakkosjärj.'!W$19:W$311)</f>
        <v>89.587353949588277</v>
      </c>
      <c r="W54" s="35">
        <f>_xlfn.XLOOKUP($A54,'Kunnat aakkosjärj.'!$B$19:$B$311,'Kunnat aakkosjärj.'!X$19:X$311)</f>
        <v>270.24293684210528</v>
      </c>
      <c r="X54" s="34">
        <f>_xlfn.XLOOKUP($A54,'Kunnat aakkosjärj.'!$B$19:$B$311,'Kunnat aakkosjärj.'!Y$19:Y$311)</f>
        <v>157.20315789473685</v>
      </c>
      <c r="Y54" s="90">
        <f>_xlfn.XLOOKUP($A54,'Kunnat aakkosjärj.'!$B$19:$B$311,'Kunnat aakkosjärj.'!Z$19:Z$311)</f>
        <v>469.20487368421055</v>
      </c>
      <c r="Z54" s="91">
        <f>_xlfn.XLOOKUP($A54,'Kunnat aakkosjärj.'!$B$19:$B$311,'Kunnat aakkosjärj.'!AA$19:AA$311)</f>
        <v>1425.8642105263159</v>
      </c>
      <c r="AA54" s="90">
        <f>_xlfn.XLOOKUP($A54,'Kunnat aakkosjärj.'!$B$19:$B$311,'Kunnat aakkosjärj.'!AB$19:AB$311)</f>
        <v>123.41428768306196</v>
      </c>
      <c r="AB54" s="91">
        <f>_xlfn.XLOOKUP($A54,'Kunnat aakkosjärj.'!$B$19:$B$311,'Kunnat aakkosjärj.'!AC$19:AC$311)</f>
        <v>47.395079327698589</v>
      </c>
      <c r="AC54" s="90">
        <f>_xlfn.XLOOKUP($A54,'Kunnat aakkosjärj.'!$B$19:$B$311,'Kunnat aakkosjärj.'!AD$19:AD$311)</f>
        <v>95.626347368421051</v>
      </c>
      <c r="AD54" s="91">
        <f>_xlfn.XLOOKUP($A54,'Kunnat aakkosjärj.'!$B$19:$B$311,'Kunnat aakkosjärj.'!AE$19:AE$311)</f>
        <v>-732.3094736842105</v>
      </c>
      <c r="AE54" s="96">
        <f>_xlfn.XLOOKUP($A54,'Kunnat aakkosjärj.'!$B$19:$B$311,'Kunnat aakkosjärj.'!AF$19:AF$311)</f>
        <v>1.7881788290227805</v>
      </c>
      <c r="AF54" s="97">
        <f>_xlfn.XLOOKUP($A54,'Kunnat aakkosjärj.'!$B$19:$B$311,'Kunnat aakkosjärj.'!AG$19:AG$311)</f>
        <v>0.97390048002580298</v>
      </c>
      <c r="AG54" s="90">
        <f>_xlfn.XLOOKUP($A54,'Kunnat aakkosjärj.'!$B$19:$B$311,'Kunnat aakkosjärj.'!AH$19:AH$311)</f>
        <v>1447.2587368421052</v>
      </c>
      <c r="AH54" s="91">
        <f>_xlfn.XLOOKUP($A54,'Kunnat aakkosjärj.'!$B$19:$B$311,'Kunnat aakkosjärj.'!AI$19:AI$311)</f>
        <v>1919.0105263157895</v>
      </c>
      <c r="AI54" s="90">
        <f>_xlfn.XLOOKUP($A54,'Kunnat aakkosjärj.'!$B$19:$B$311,'Kunnat aakkosjärj.'!AJ$19:AJ$311)</f>
        <v>49.213334789043749</v>
      </c>
      <c r="AJ54" s="91">
        <f>_xlfn.XLOOKUP($A54,'Kunnat aakkosjärj.'!$B$19:$B$311,'Kunnat aakkosjärj.'!AK$19:AK$311)</f>
        <v>43.637540605031532</v>
      </c>
      <c r="AK54" s="106">
        <f>_xlfn.XLOOKUP($A54,'Kunnat aakkosjärj.'!$B$19:$B$311,'Kunnat aakkosjärj.'!AL$19:AL$311)</f>
        <v>2525.1326315789474</v>
      </c>
      <c r="AL54" s="107">
        <f>_xlfn.XLOOKUP($A54,'Kunnat aakkosjärj.'!$B$19:$B$311,'Kunnat aakkosjärj.'!AM$19:AM$311)</f>
        <v>5564.0663157894733</v>
      </c>
      <c r="AM54" s="106">
        <f>_xlfn.XLOOKUP($A54,'Kunnat aakkosjärj.'!$B$19:$B$311,'Kunnat aakkosjärj.'!AN$19:AN$311)</f>
        <v>2778.926442105263</v>
      </c>
      <c r="AN54" s="107">
        <f>_xlfn.XLOOKUP($A54,'Kunnat aakkosjärj.'!$B$19:$B$311,'Kunnat aakkosjärj.'!AO$19:AO$311)</f>
        <v>6018.6593157894731</v>
      </c>
      <c r="AO54" s="106">
        <f>_xlfn.XLOOKUP($A54,'Kunnat aakkosjärj.'!$B$19:$B$311,'Kunnat aakkosjärj.'!AP$19:AP$311)</f>
        <v>0</v>
      </c>
      <c r="AP54" s="107">
        <f>_xlfn.XLOOKUP($A54,'Kunnat aakkosjärj.'!$B$19:$B$311,'Kunnat aakkosjärj.'!AQ$19:AQ$311)</f>
        <v>0</v>
      </c>
      <c r="AQ54" s="122">
        <f>_xlfn.XLOOKUP($A54,'Kunnat aakkosjärj.'!$B$19:$B$311,'Kunnat aakkosjärj.'!AR$19:AR$311)</f>
        <v>70.717785981691819</v>
      </c>
      <c r="AR54" s="115">
        <f>_xlfn.XLOOKUP($A54,'Kunnat aakkosjärj.'!$B$19:$B$311,'Kunnat aakkosjärj.'!AS$19:AS$311)</f>
        <v>53.800914754582095</v>
      </c>
      <c r="AS54" s="114">
        <f>_xlfn.XLOOKUP($A54,'Kunnat aakkosjärj.'!$B$19:$B$311,'Kunnat aakkosjärj.'!AT$19:AT$311)</f>
        <v>34.651505678227487</v>
      </c>
      <c r="AT54" s="115">
        <f>_xlfn.XLOOKUP($A54,'Kunnat aakkosjärj.'!$B$19:$B$311,'Kunnat aakkosjärj.'!AU$19:AU$311)</f>
        <v>50.863719674993867</v>
      </c>
      <c r="AU54" s="106">
        <f>_xlfn.XLOOKUP($A54,'Kunnat aakkosjärj.'!$B$19:$B$311,'Kunnat aakkosjärj.'!AV$19:AV$311)</f>
        <v>3984.3598631578943</v>
      </c>
      <c r="AV54" s="107">
        <f>_xlfn.XLOOKUP($A54,'Kunnat aakkosjärj.'!$B$19:$B$311,'Kunnat aakkosjärj.'!AW$19:AW$311)</f>
        <v>4083.5</v>
      </c>
      <c r="AW54" s="151"/>
      <c r="AX54" s="1">
        <v>304</v>
      </c>
      <c r="AY54" s="335" t="s">
        <v>410</v>
      </c>
      <c r="AZ54" s="333" t="s">
        <v>403</v>
      </c>
      <c r="BA54" s="336" t="s">
        <v>411</v>
      </c>
    </row>
    <row r="55" spans="1:53" ht="15" customHeight="1" x14ac:dyDescent="0.2">
      <c r="A55" s="38" t="s">
        <v>184</v>
      </c>
      <c r="B55" s="146">
        <f>_xlfn.XLOOKUP($A55,'Kunnat aakkosjärj.'!$B$19:$B$311,'Kunnat aakkosjärj.'!C$19:C$311)</f>
        <v>8366</v>
      </c>
      <c r="C55" s="160">
        <f>_xlfn.XLOOKUP($A55,'Kunnat aakkosjärj.'!$B$19:$B$311,'Kunnat aakkosjärj.'!D$19:D$311)</f>
        <v>20.75</v>
      </c>
      <c r="D55" s="35">
        <f>_xlfn.XLOOKUP($A55,'Kunnat aakkosjärj.'!$B$19:$B$311,'Kunnat aakkosjärj.'!E$19:E$311)</f>
        <v>1403.2812299784844</v>
      </c>
      <c r="E55" s="34">
        <f>_xlfn.XLOOKUP($A55,'Kunnat aakkosjärj.'!$B$19:$B$311,'Kunnat aakkosjärj.'!F$19:F$311)</f>
        <v>5157.5948135309591</v>
      </c>
      <c r="F55" s="35">
        <f>_xlfn.XLOOKUP($A55,'Kunnat aakkosjärj.'!$B$19:$B$311,'Kunnat aakkosjärj.'!G$19:G$311)</f>
        <v>7862.1600179297157</v>
      </c>
      <c r="G55" s="34">
        <f>_xlfn.XLOOKUP($A55,'Kunnat aakkosjärj.'!$B$19:$B$311,'Kunnat aakkosjärj.'!H$19:H$311)</f>
        <v>11388.971381783409</v>
      </c>
      <c r="H55" s="331">
        <f>_xlfn.XLOOKUP($A55,'Kunnat aakkosjärj.'!$B$19:$B$311,'Kunnat aakkosjärj.'!I$19:I$311)</f>
        <v>17.848545778492053</v>
      </c>
      <c r="I55" s="332">
        <f>_xlfn.XLOOKUP($A55,'Kunnat aakkosjärj.'!$B$19:$B$311,'Kunnat aakkosjärj.'!J$19:J$311)</f>
        <v>45.285870344537884</v>
      </c>
      <c r="J55" s="35">
        <f>_xlfn.XLOOKUP($A55,'Kunnat aakkosjärj.'!$B$19:$B$311,'Kunnat aakkosjärj.'!K$19:K$311)</f>
        <v>-6456.3881484580443</v>
      </c>
      <c r="K55" s="34">
        <f>_xlfn.XLOOKUP($A55,'Kunnat aakkosjärj.'!$B$19:$B$311,'Kunnat aakkosjärj.'!L$19:L$311)</f>
        <v>-6161.2115814009085</v>
      </c>
      <c r="L55" s="123">
        <f>_xlfn.XLOOKUP($A55,'Kunnat aakkosjärj.'!$B$19:$B$311,'Kunnat aakkosjärj.'!M$19:M$311)</f>
        <v>3989.7263829787234</v>
      </c>
      <c r="M55" s="35">
        <f>_xlfn.XLOOKUP($A55,'Kunnat aakkosjärj.'!$B$19:$B$311,'Kunnat aakkosjärj.'!N$19:N$311)</f>
        <v>3082.066339947406</v>
      </c>
      <c r="N55" s="34">
        <f>_xlfn.XLOOKUP($A55,'Kunnat aakkosjärj.'!$B$19:$B$311,'Kunnat aakkosjärj.'!O$19:O$311)</f>
        <v>3082.066339947406</v>
      </c>
      <c r="O55" s="35">
        <f>_xlfn.XLOOKUP($A55,'Kunnat aakkosjärj.'!$B$19:$B$311,'Kunnat aakkosjärj.'!P$19:P$311)</f>
        <v>7071.7927229261295</v>
      </c>
      <c r="P55" s="34">
        <f>_xlfn.XLOOKUP($A55,'Kunnat aakkosjärj.'!$B$19:$B$311,'Kunnat aakkosjärj.'!Q$19:Q$311)</f>
        <v>7071.7927229261295</v>
      </c>
      <c r="Q55" s="130">
        <f>_xlfn.XLOOKUP($A55,'Kunnat aakkosjärj.'!$B$19:$B$311,'Kunnat aakkosjärj.'!R$19:R$311)</f>
        <v>615.80464499163281</v>
      </c>
      <c r="R55" s="34">
        <f>_xlfn.XLOOKUP($A55,'Kunnat aakkosjärj.'!$B$19:$B$311,'Kunnat aakkosjärj.'!S$19:S$311)</f>
        <v>875.26656227587853</v>
      </c>
      <c r="S55" s="35">
        <f>_xlfn.XLOOKUP($A55,'Kunnat aakkosjärj.'!$B$19:$B$311,'Kunnat aakkosjärj.'!T$19:T$311)</f>
        <v>425.582087018886</v>
      </c>
      <c r="T55" s="34">
        <f>_xlfn.XLOOKUP($A55,'Kunnat aakkosjärj.'!$B$19:$B$311,'Kunnat aakkosjärj.'!U$19:U$311)</f>
        <v>700.04972268706672</v>
      </c>
      <c r="U55" s="35">
        <f>_xlfn.XLOOKUP($A55,'Kunnat aakkosjärj.'!$B$19:$B$311,'Kunnat aakkosjärj.'!V$19:V$311)</f>
        <v>144.69703114273824</v>
      </c>
      <c r="V55" s="34">
        <f>_xlfn.XLOOKUP($A55,'Kunnat aakkosjärj.'!$B$19:$B$311,'Kunnat aakkosjärj.'!W$19:W$311)</f>
        <v>125.02919919977404</v>
      </c>
      <c r="W55" s="35">
        <f>_xlfn.XLOOKUP($A55,'Kunnat aakkosjärj.'!$B$19:$B$311,'Kunnat aakkosjärj.'!X$19:X$311)</f>
        <v>190.22255797274681</v>
      </c>
      <c r="X55" s="34">
        <f>_xlfn.XLOOKUP($A55,'Kunnat aakkosjärj.'!$B$19:$B$311,'Kunnat aakkosjärj.'!Y$19:Y$311)</f>
        <v>174.87733444896008</v>
      </c>
      <c r="Y55" s="90">
        <f>_xlfn.XLOOKUP($A55,'Kunnat aakkosjärj.'!$B$19:$B$311,'Kunnat aakkosjärj.'!Z$19:Z$311)</f>
        <v>502.83184317475497</v>
      </c>
      <c r="Z55" s="91">
        <f>_xlfn.XLOOKUP($A55,'Kunnat aakkosjärj.'!$B$19:$B$311,'Kunnat aakkosjärj.'!AA$19:AA$311)</f>
        <v>1401.8151792971551</v>
      </c>
      <c r="AA55" s="90">
        <f>_xlfn.XLOOKUP($A55,'Kunnat aakkosjärj.'!$B$19:$B$311,'Kunnat aakkosjärj.'!AB$19:AB$311)</f>
        <v>122.46731255196484</v>
      </c>
      <c r="AB55" s="91">
        <f>_xlfn.XLOOKUP($A55,'Kunnat aakkosjärj.'!$B$19:$B$311,'Kunnat aakkosjärj.'!AC$19:AC$311)</f>
        <v>62.438085647975463</v>
      </c>
      <c r="AC55" s="90">
        <f>_xlfn.XLOOKUP($A55,'Kunnat aakkosjärj.'!$B$19:$B$311,'Kunnat aakkosjärj.'!AD$19:AD$311)</f>
        <v>139.40975137461152</v>
      </c>
      <c r="AD55" s="91">
        <f>_xlfn.XLOOKUP($A55,'Kunnat aakkosjärj.'!$B$19:$B$311,'Kunnat aakkosjärj.'!AE$19:AE$311)</f>
        <v>-473.77530719579249</v>
      </c>
      <c r="AE55" s="96">
        <f>_xlfn.XLOOKUP($A55,'Kunnat aakkosjärj.'!$B$19:$B$311,'Kunnat aakkosjärj.'!AF$19:AF$311)</f>
        <v>1.7098862159289667</v>
      </c>
      <c r="AF55" s="97">
        <f>_xlfn.XLOOKUP($A55,'Kunnat aakkosjärj.'!$B$19:$B$311,'Kunnat aakkosjärj.'!AG$19:AG$311)</f>
        <v>1.2378685923092088</v>
      </c>
      <c r="AG55" s="90">
        <f>_xlfn.XLOOKUP($A55,'Kunnat aakkosjärj.'!$B$19:$B$311,'Kunnat aakkosjärj.'!AH$19:AH$311)</f>
        <v>132.70905570164953</v>
      </c>
      <c r="AH55" s="91">
        <f>_xlfn.XLOOKUP($A55,'Kunnat aakkosjärj.'!$B$19:$B$311,'Kunnat aakkosjärj.'!AI$19:AI$311)</f>
        <v>509.89345565383701</v>
      </c>
      <c r="AI55" s="90">
        <f>_xlfn.XLOOKUP($A55,'Kunnat aakkosjärj.'!$B$19:$B$311,'Kunnat aakkosjärj.'!AJ$19:AJ$311)</f>
        <v>5.5865386573138505</v>
      </c>
      <c r="AJ55" s="91">
        <f>_xlfn.XLOOKUP($A55,'Kunnat aakkosjärj.'!$B$19:$B$311,'Kunnat aakkosjärj.'!AK$19:AK$311)</f>
        <v>14.268986540772508</v>
      </c>
      <c r="AK55" s="106">
        <f>_xlfn.XLOOKUP($A55,'Kunnat aakkosjärj.'!$B$19:$B$311,'Kunnat aakkosjärj.'!AL$19:AL$311)</f>
        <v>2803.0121922065505</v>
      </c>
      <c r="AL55" s="107">
        <f>_xlfn.XLOOKUP($A55,'Kunnat aakkosjärj.'!$B$19:$B$311,'Kunnat aakkosjärj.'!AM$19:AM$311)</f>
        <v>5580.4602868754482</v>
      </c>
      <c r="AM55" s="106">
        <f>_xlfn.XLOOKUP($A55,'Kunnat aakkosjärj.'!$B$19:$B$311,'Kunnat aakkosjärj.'!AN$19:AN$311)</f>
        <v>2870.4417893856084</v>
      </c>
      <c r="AN55" s="107">
        <f>_xlfn.XLOOKUP($A55,'Kunnat aakkosjärj.'!$B$19:$B$311,'Kunnat aakkosjärj.'!AO$19:AO$311)</f>
        <v>6027.1916088931393</v>
      </c>
      <c r="AO55" s="106">
        <f>_xlfn.XLOOKUP($A55,'Kunnat aakkosjärj.'!$B$19:$B$311,'Kunnat aakkosjärj.'!AP$19:AP$311)</f>
        <v>92.352459956968687</v>
      </c>
      <c r="AP55" s="107">
        <f>_xlfn.XLOOKUP($A55,'Kunnat aakkosjärj.'!$B$19:$B$311,'Kunnat aakkosjärj.'!AQ$19:AQ$311)</f>
        <v>50.754506335166148</v>
      </c>
      <c r="AQ55" s="122">
        <f>_xlfn.XLOOKUP($A55,'Kunnat aakkosjärj.'!$B$19:$B$311,'Kunnat aakkosjärj.'!AR$19:AR$311)</f>
        <v>52.593313308037359</v>
      </c>
      <c r="AR55" s="115">
        <f>_xlfn.XLOOKUP($A55,'Kunnat aakkosjärj.'!$B$19:$B$311,'Kunnat aakkosjärj.'!AS$19:AS$311)</f>
        <v>39.848242714754988</v>
      </c>
      <c r="AS55" s="114">
        <f>_xlfn.XLOOKUP($A55,'Kunnat aakkosjärj.'!$B$19:$B$311,'Kunnat aakkosjärj.'!AT$19:AT$311)</f>
        <v>49.2772470204944</v>
      </c>
      <c r="AT55" s="115">
        <f>_xlfn.XLOOKUP($A55,'Kunnat aakkosjärj.'!$B$19:$B$311,'Kunnat aakkosjärj.'!AU$19:AU$311)</f>
        <v>63.942019909241665</v>
      </c>
      <c r="AU55" s="106">
        <f>_xlfn.XLOOKUP($A55,'Kunnat aakkosjärj.'!$B$19:$B$311,'Kunnat aakkosjärj.'!AV$19:AV$311)</f>
        <v>1047.7292577097774</v>
      </c>
      <c r="AV55" s="107">
        <f>_xlfn.XLOOKUP($A55,'Kunnat aakkosjärj.'!$B$19:$B$311,'Kunnat aakkosjärj.'!AW$19:AW$311)</f>
        <v>1339.7583134114273</v>
      </c>
      <c r="AW55" s="151"/>
      <c r="AX55" s="1">
        <v>400</v>
      </c>
      <c r="AY55" s="242" t="s">
        <v>412</v>
      </c>
      <c r="AZ55" s="333" t="s">
        <v>403</v>
      </c>
      <c r="BA55" s="336" t="s">
        <v>411</v>
      </c>
    </row>
    <row r="56" spans="1:53" ht="15" customHeight="1" x14ac:dyDescent="0.2">
      <c r="A56" s="38" t="s">
        <v>196</v>
      </c>
      <c r="B56" s="146">
        <f>_xlfn.XLOOKUP($A56,'Kunnat aakkosjärj.'!$B$19:$B$311,'Kunnat aakkosjärj.'!C$19:C$311)</f>
        <v>20497</v>
      </c>
      <c r="C56" s="160">
        <f>_xlfn.XLOOKUP($A56,'Kunnat aakkosjärj.'!$B$19:$B$311,'Kunnat aakkosjärj.'!D$19:D$311)</f>
        <v>19.5</v>
      </c>
      <c r="D56" s="35">
        <f>_xlfn.XLOOKUP($A56,'Kunnat aakkosjärj.'!$B$19:$B$311,'Kunnat aakkosjärj.'!E$19:E$311)</f>
        <v>1333.1890383958628</v>
      </c>
      <c r="E56" s="34">
        <f>_xlfn.XLOOKUP($A56,'Kunnat aakkosjärj.'!$B$19:$B$311,'Kunnat aakkosjärj.'!F$19:F$311)</f>
        <v>2869.9382138849587</v>
      </c>
      <c r="F56" s="35">
        <f>_xlfn.XLOOKUP($A56,'Kunnat aakkosjärj.'!$B$19:$B$311,'Kunnat aakkosjärj.'!G$19:G$311)</f>
        <v>6493.9562545738399</v>
      </c>
      <c r="G56" s="34">
        <f>_xlfn.XLOOKUP($A56,'Kunnat aakkosjärj.'!$B$19:$B$311,'Kunnat aakkosjärj.'!H$19:H$311)</f>
        <v>8013.3197199590186</v>
      </c>
      <c r="H56" s="331">
        <f>_xlfn.XLOOKUP($A56,'Kunnat aakkosjärj.'!$B$19:$B$311,'Kunnat aakkosjärj.'!I$19:I$311)</f>
        <v>20.52968923923483</v>
      </c>
      <c r="I56" s="332">
        <f>_xlfn.XLOOKUP($A56,'Kunnat aakkosjärj.'!$B$19:$B$311,'Kunnat aakkosjärj.'!J$19:J$311)</f>
        <v>35.814597622215381</v>
      </c>
      <c r="J56" s="35">
        <f>_xlfn.XLOOKUP($A56,'Kunnat aakkosjärj.'!$B$19:$B$311,'Kunnat aakkosjärj.'!K$19:K$311)</f>
        <v>-5160.7672161779774</v>
      </c>
      <c r="K56" s="34">
        <f>_xlfn.XLOOKUP($A56,'Kunnat aakkosjärj.'!$B$19:$B$311,'Kunnat aakkosjärj.'!L$19:L$311)</f>
        <v>-5144.1184812411575</v>
      </c>
      <c r="L56" s="123">
        <f>_xlfn.XLOOKUP($A56,'Kunnat aakkosjärj.'!$B$19:$B$311,'Kunnat aakkosjärj.'!M$19:M$311)</f>
        <v>4525.8779460408841</v>
      </c>
      <c r="M56" s="35">
        <f>_xlfn.XLOOKUP($A56,'Kunnat aakkosjärj.'!$B$19:$B$311,'Kunnat aakkosjärj.'!N$19:N$311)</f>
        <v>1313.1981753427331</v>
      </c>
      <c r="N56" s="34">
        <f>_xlfn.XLOOKUP($A56,'Kunnat aakkosjärj.'!$B$19:$B$311,'Kunnat aakkosjärj.'!O$19:O$311)</f>
        <v>1389.8712665268088</v>
      </c>
      <c r="O56" s="35">
        <f>_xlfn.XLOOKUP($A56,'Kunnat aakkosjärj.'!$B$19:$B$311,'Kunnat aakkosjärj.'!P$19:P$311)</f>
        <v>5839.0761213836176</v>
      </c>
      <c r="P56" s="34">
        <f>_xlfn.XLOOKUP($A56,'Kunnat aakkosjärj.'!$B$19:$B$311,'Kunnat aakkosjärj.'!Q$19:Q$311)</f>
        <v>5915.7492125676936</v>
      </c>
      <c r="Q56" s="130">
        <f>_xlfn.XLOOKUP($A56,'Kunnat aakkosjärj.'!$B$19:$B$311,'Kunnat aakkosjärj.'!R$19:R$311)</f>
        <v>656.52827486949309</v>
      </c>
      <c r="R56" s="34">
        <f>_xlfn.XLOOKUP($A56,'Kunnat aakkosjärj.'!$B$19:$B$311,'Kunnat aakkosjärj.'!S$19:S$311)</f>
        <v>735.03840074157188</v>
      </c>
      <c r="S56" s="35">
        <f>_xlfn.XLOOKUP($A56,'Kunnat aakkosjärj.'!$B$19:$B$311,'Kunnat aakkosjärj.'!T$19:T$311)</f>
        <v>355.2215426647802</v>
      </c>
      <c r="T56" s="34">
        <f>_xlfn.XLOOKUP($A56,'Kunnat aakkosjärj.'!$B$19:$B$311,'Kunnat aakkosjärj.'!U$19:U$311)</f>
        <v>485.09783919597993</v>
      </c>
      <c r="U56" s="35">
        <f>_xlfn.XLOOKUP($A56,'Kunnat aakkosjärj.'!$B$19:$B$311,'Kunnat aakkosjärj.'!V$19:V$311)</f>
        <v>184.82220411012042</v>
      </c>
      <c r="V56" s="34">
        <f>_xlfn.XLOOKUP($A56,'Kunnat aakkosjärj.'!$B$19:$B$311,'Kunnat aakkosjärj.'!W$19:W$311)</f>
        <v>151.52374250107016</v>
      </c>
      <c r="W56" s="35">
        <f>_xlfn.XLOOKUP($A56,'Kunnat aakkosjärj.'!$B$19:$B$311,'Kunnat aakkosjärj.'!X$19:X$311)</f>
        <v>301.30674196223839</v>
      </c>
      <c r="X56" s="34">
        <f>_xlfn.XLOOKUP($A56,'Kunnat aakkosjärj.'!$B$19:$B$311,'Kunnat aakkosjärj.'!Y$19:Y$311)</f>
        <v>249.94056154559206</v>
      </c>
      <c r="Y56" s="90">
        <f>_xlfn.XLOOKUP($A56,'Kunnat aakkosjärj.'!$B$19:$B$311,'Kunnat aakkosjärj.'!Z$19:Z$311)</f>
        <v>556.03683758598822</v>
      </c>
      <c r="Z56" s="91">
        <f>_xlfn.XLOOKUP($A56,'Kunnat aakkosjärj.'!$B$19:$B$311,'Kunnat aakkosjärj.'!AA$19:AA$311)</f>
        <v>889.9155071473873</v>
      </c>
      <c r="AA56" s="90">
        <f>_xlfn.XLOOKUP($A56,'Kunnat aakkosjärj.'!$B$19:$B$311,'Kunnat aakkosjärj.'!AB$19:AB$311)</f>
        <v>118.07280210422468</v>
      </c>
      <c r="AB56" s="91">
        <f>_xlfn.XLOOKUP($A56,'Kunnat aakkosjärj.'!$B$19:$B$311,'Kunnat aakkosjärj.'!AC$19:AC$311)</f>
        <v>82.596425709866324</v>
      </c>
      <c r="AC56" s="90">
        <f>_xlfn.XLOOKUP($A56,'Kunnat aakkosjärj.'!$B$19:$B$311,'Kunnat aakkosjärj.'!AD$19:AD$311)</f>
        <v>105.77671512904328</v>
      </c>
      <c r="AD56" s="91">
        <f>_xlfn.XLOOKUP($A56,'Kunnat aakkosjärj.'!$B$19:$B$311,'Kunnat aakkosjärj.'!AE$19:AE$311)</f>
        <v>-146.47149046201883</v>
      </c>
      <c r="AE56" s="96">
        <f>_xlfn.XLOOKUP($A56,'Kunnat aakkosjärj.'!$B$19:$B$311,'Kunnat aakkosjärj.'!AF$19:AF$311)</f>
        <v>1.6940059005621919</v>
      </c>
      <c r="AF56" s="97">
        <f>_xlfn.XLOOKUP($A56,'Kunnat aakkosjärj.'!$B$19:$B$311,'Kunnat aakkosjärj.'!AG$19:AG$311)</f>
        <v>1.3651498139358789</v>
      </c>
      <c r="AG56" s="90">
        <f>_xlfn.XLOOKUP($A56,'Kunnat aakkosjärj.'!$B$19:$B$311,'Kunnat aakkosjärj.'!AH$19:AH$311)</f>
        <v>398.72443967409862</v>
      </c>
      <c r="AH56" s="91">
        <f>_xlfn.XLOOKUP($A56,'Kunnat aakkosjärj.'!$B$19:$B$311,'Kunnat aakkosjärj.'!AI$19:AI$311)</f>
        <v>625.5470337122506</v>
      </c>
      <c r="AI56" s="90">
        <f>_xlfn.XLOOKUP($A56,'Kunnat aakkosjärj.'!$B$19:$B$311,'Kunnat aakkosjärj.'!AJ$19:AJ$311)</f>
        <v>20.220248486994986</v>
      </c>
      <c r="AJ56" s="91">
        <f>_xlfn.XLOOKUP($A56,'Kunnat aakkosjärj.'!$B$19:$B$311,'Kunnat aakkosjärj.'!AK$19:AK$311)</f>
        <v>24.868013672458712</v>
      </c>
      <c r="AK56" s="106">
        <f>_xlfn.XLOOKUP($A56,'Kunnat aakkosjärj.'!$B$19:$B$311,'Kunnat aakkosjärj.'!AL$19:AL$311)</f>
        <v>3006.6189261843197</v>
      </c>
      <c r="AL56" s="107">
        <f>_xlfn.XLOOKUP($A56,'Kunnat aakkosjärj.'!$B$19:$B$311,'Kunnat aakkosjärj.'!AM$19:AM$311)</f>
        <v>4217.6054520173684</v>
      </c>
      <c r="AM56" s="106">
        <f>_xlfn.XLOOKUP($A56,'Kunnat aakkosjärj.'!$B$19:$B$311,'Kunnat aakkosjärj.'!AN$19:AN$311)</f>
        <v>3006.6189261843197</v>
      </c>
      <c r="AN56" s="107">
        <f>_xlfn.XLOOKUP($A56,'Kunnat aakkosjärj.'!$B$19:$B$311,'Kunnat aakkosjärj.'!AO$19:AO$311)</f>
        <v>4217.6054520173684</v>
      </c>
      <c r="AO56" s="106">
        <f>_xlfn.XLOOKUP($A56,'Kunnat aakkosjärj.'!$B$19:$B$311,'Kunnat aakkosjärj.'!AP$19:AP$311)</f>
        <v>21.24908962287164</v>
      </c>
      <c r="AP56" s="107">
        <f>_xlfn.XLOOKUP($A56,'Kunnat aakkosjärj.'!$B$19:$B$311,'Kunnat aakkosjärj.'!AQ$19:AQ$311)</f>
        <v>8.194905108064594</v>
      </c>
      <c r="AQ56" s="122">
        <f>_xlfn.XLOOKUP($A56,'Kunnat aakkosjärj.'!$B$19:$B$311,'Kunnat aakkosjärj.'!AR$19:AR$311)</f>
        <v>36.562526542642537</v>
      </c>
      <c r="AR56" s="115">
        <f>_xlfn.XLOOKUP($A56,'Kunnat aakkosjärj.'!$B$19:$B$311,'Kunnat aakkosjärj.'!AS$19:AS$311)</f>
        <v>29.49410531618944</v>
      </c>
      <c r="AS56" s="114">
        <f>_xlfn.XLOOKUP($A56,'Kunnat aakkosjärj.'!$B$19:$B$311,'Kunnat aakkosjärj.'!AT$19:AT$311)</f>
        <v>61.80133069276792</v>
      </c>
      <c r="AT56" s="115">
        <f>_xlfn.XLOOKUP($A56,'Kunnat aakkosjärj.'!$B$19:$B$311,'Kunnat aakkosjärj.'!AU$19:AU$311)</f>
        <v>67.670992320835325</v>
      </c>
      <c r="AU56" s="106">
        <f>_xlfn.XLOOKUP($A56,'Kunnat aakkosjärj.'!$B$19:$B$311,'Kunnat aakkosjärj.'!AV$19:AV$311)</f>
        <v>751.26398741279206</v>
      </c>
      <c r="AV56" s="107">
        <f>_xlfn.XLOOKUP($A56,'Kunnat aakkosjärj.'!$B$19:$B$311,'Kunnat aakkosjärj.'!AW$19:AW$311)</f>
        <v>983.49572961896865</v>
      </c>
      <c r="AW56" s="151"/>
      <c r="AX56" s="1">
        <v>423</v>
      </c>
      <c r="AY56" s="335" t="s">
        <v>413</v>
      </c>
      <c r="AZ56" s="333" t="s">
        <v>403</v>
      </c>
      <c r="BA56" s="336" t="s">
        <v>406</v>
      </c>
    </row>
    <row r="57" spans="1:53" ht="15" customHeight="1" x14ac:dyDescent="0.2">
      <c r="A57" s="39" t="s">
        <v>18</v>
      </c>
      <c r="B57" s="146">
        <f>_xlfn.XLOOKUP($A57,'Kunnat aakkosjärj.'!$B$19:$B$311,'Kunnat aakkosjärj.'!C$19:C$311)</f>
        <v>15392</v>
      </c>
      <c r="C57" s="160">
        <f>_xlfn.XLOOKUP($A57,'Kunnat aakkosjärj.'!$B$19:$B$311,'Kunnat aakkosjärj.'!D$19:D$311)</f>
        <v>21</v>
      </c>
      <c r="D57" s="35">
        <f>_xlfn.XLOOKUP($A57,'Kunnat aakkosjärj.'!$B$19:$B$311,'Kunnat aakkosjärj.'!E$19:E$311)</f>
        <v>1163.561159043659</v>
      </c>
      <c r="E57" s="34">
        <f>_xlfn.XLOOKUP($A57,'Kunnat aakkosjärj.'!$B$19:$B$311,'Kunnat aakkosjärj.'!F$19:F$311)</f>
        <v>4816.3265157224532</v>
      </c>
      <c r="F57" s="35">
        <f>_xlfn.XLOOKUP($A57,'Kunnat aakkosjärj.'!$B$19:$B$311,'Kunnat aakkosjärj.'!G$19:G$311)</f>
        <v>7876.73607068607</v>
      </c>
      <c r="G57" s="34">
        <f>_xlfn.XLOOKUP($A57,'Kunnat aakkosjärj.'!$B$19:$B$311,'Kunnat aakkosjärj.'!H$19:H$311)</f>
        <v>11654.81286902287</v>
      </c>
      <c r="H57" s="331">
        <f>_xlfn.XLOOKUP($A57,'Kunnat aakkosjärj.'!$B$19:$B$311,'Kunnat aakkosjärj.'!I$19:I$311)</f>
        <v>14.77212323228588</v>
      </c>
      <c r="I57" s="332">
        <f>_xlfn.XLOOKUP($A57,'Kunnat aakkosjärj.'!$B$19:$B$311,'Kunnat aakkosjärj.'!J$19:J$311)</f>
        <v>41.324786333753039</v>
      </c>
      <c r="J57" s="35">
        <f>_xlfn.XLOOKUP($A57,'Kunnat aakkosjärj.'!$B$19:$B$311,'Kunnat aakkosjärj.'!K$19:K$311)</f>
        <v>-6713.1749116424116</v>
      </c>
      <c r="K57" s="34">
        <f>_xlfn.XLOOKUP($A57,'Kunnat aakkosjärj.'!$B$19:$B$311,'Kunnat aakkosjärj.'!L$19:L$311)</f>
        <v>-6840.6520237785862</v>
      </c>
      <c r="L57" s="123">
        <f>_xlfn.XLOOKUP($A57,'Kunnat aakkosjärj.'!$B$19:$B$311,'Kunnat aakkosjärj.'!M$19:M$311)</f>
        <v>3935.6074571205818</v>
      </c>
      <c r="M57" s="35">
        <f>_xlfn.XLOOKUP($A57,'Kunnat aakkosjärj.'!$B$19:$B$311,'Kunnat aakkosjärj.'!N$19:N$311)</f>
        <v>3164.6405925155923</v>
      </c>
      <c r="N57" s="34">
        <f>_xlfn.XLOOKUP($A57,'Kunnat aakkosjärj.'!$B$19:$B$311,'Kunnat aakkosjärj.'!O$19:O$311)</f>
        <v>3777.1550155925156</v>
      </c>
      <c r="O57" s="35">
        <f>_xlfn.XLOOKUP($A57,'Kunnat aakkosjärj.'!$B$19:$B$311,'Kunnat aakkosjärj.'!P$19:P$311)</f>
        <v>7100.2480496361741</v>
      </c>
      <c r="P57" s="34">
        <f>_xlfn.XLOOKUP($A57,'Kunnat aakkosjärj.'!$B$19:$B$311,'Kunnat aakkosjärj.'!Q$19:Q$311)</f>
        <v>7712.7624727130969</v>
      </c>
      <c r="Q57" s="130">
        <f>_xlfn.XLOOKUP($A57,'Kunnat aakkosjärj.'!$B$19:$B$311,'Kunnat aakkosjärj.'!R$19:R$311)</f>
        <v>399.53776637214133</v>
      </c>
      <c r="R57" s="34">
        <f>_xlfn.XLOOKUP($A57,'Kunnat aakkosjärj.'!$B$19:$B$311,'Kunnat aakkosjärj.'!S$19:S$311)</f>
        <v>854.90393840956335</v>
      </c>
      <c r="S57" s="35">
        <f>_xlfn.XLOOKUP($A57,'Kunnat aakkosjärj.'!$B$19:$B$311,'Kunnat aakkosjärj.'!T$19:T$311)</f>
        <v>283.21374350311851</v>
      </c>
      <c r="T57" s="34">
        <f>_xlfn.XLOOKUP($A57,'Kunnat aakkosjärj.'!$B$19:$B$311,'Kunnat aakkosjärj.'!U$19:U$311)</f>
        <v>588.39398193866941</v>
      </c>
      <c r="U57" s="35">
        <f>_xlfn.XLOOKUP($A57,'Kunnat aakkosjärj.'!$B$19:$B$311,'Kunnat aakkosjärj.'!V$19:V$311)</f>
        <v>141.07287359370042</v>
      </c>
      <c r="V57" s="34">
        <f>_xlfn.XLOOKUP($A57,'Kunnat aakkosjärj.'!$B$19:$B$311,'Kunnat aakkosjärj.'!W$19:W$311)</f>
        <v>145.29447354182378</v>
      </c>
      <c r="W57" s="35">
        <f>_xlfn.XLOOKUP($A57,'Kunnat aakkosjärj.'!$B$19:$B$311,'Kunnat aakkosjärj.'!X$19:X$311)</f>
        <v>116.32402286902287</v>
      </c>
      <c r="X57" s="34">
        <f>_xlfn.XLOOKUP($A57,'Kunnat aakkosjärj.'!$B$19:$B$311,'Kunnat aakkosjärj.'!Y$19:Y$311)</f>
        <v>266.509956470894</v>
      </c>
      <c r="Y57" s="90">
        <f>_xlfn.XLOOKUP($A57,'Kunnat aakkosjärj.'!$B$19:$B$311,'Kunnat aakkosjärj.'!Z$19:Z$311)</f>
        <v>213.48487396049896</v>
      </c>
      <c r="Z57" s="91">
        <f>_xlfn.XLOOKUP($A57,'Kunnat aakkosjärj.'!$B$19:$B$311,'Kunnat aakkosjärj.'!AA$19:AA$311)</f>
        <v>1119.1730080561331</v>
      </c>
      <c r="AA57" s="90">
        <f>_xlfn.XLOOKUP($A57,'Kunnat aakkosjärj.'!$B$19:$B$311,'Kunnat aakkosjärj.'!AB$19:AB$311)</f>
        <v>187.15038632951001</v>
      </c>
      <c r="AB57" s="91">
        <f>_xlfn.XLOOKUP($A57,'Kunnat aakkosjärj.'!$B$19:$B$311,'Kunnat aakkosjärj.'!AC$19:AC$311)</f>
        <v>76.387111934948038</v>
      </c>
      <c r="AC57" s="90">
        <f>_xlfn.XLOOKUP($A57,'Kunnat aakkosjärj.'!$B$19:$B$311,'Kunnat aakkosjärj.'!AD$19:AD$311)</f>
        <v>188.31980184511434</v>
      </c>
      <c r="AD57" s="91">
        <f>_xlfn.XLOOKUP($A57,'Kunnat aakkosjärj.'!$B$19:$B$311,'Kunnat aakkosjärj.'!AE$19:AE$311)</f>
        <v>-303.83599207380456</v>
      </c>
      <c r="AE57" s="96">
        <f>_xlfn.XLOOKUP($A57,'Kunnat aakkosjärj.'!$B$19:$B$311,'Kunnat aakkosjärj.'!AF$19:AF$311)</f>
        <v>1.5456318292885562</v>
      </c>
      <c r="AF57" s="97">
        <f>_xlfn.XLOOKUP($A57,'Kunnat aakkosjärj.'!$B$19:$B$311,'Kunnat aakkosjärj.'!AG$19:AG$311)</f>
        <v>1.9558441194315037</v>
      </c>
      <c r="AG57" s="90">
        <f>_xlfn.XLOOKUP($A57,'Kunnat aakkosjärj.'!$B$19:$B$311,'Kunnat aakkosjärj.'!AH$19:AH$311)</f>
        <v>554.51448024948036</v>
      </c>
      <c r="AH57" s="91">
        <f>_xlfn.XLOOKUP($A57,'Kunnat aakkosjärj.'!$B$19:$B$311,'Kunnat aakkosjärj.'!AI$19:AI$311)</f>
        <v>1304.1456828222454</v>
      </c>
      <c r="AI57" s="90">
        <f>_xlfn.XLOOKUP($A57,'Kunnat aakkosjärj.'!$B$19:$B$311,'Kunnat aakkosjärj.'!AJ$19:AJ$311)</f>
        <v>24.021948342949919</v>
      </c>
      <c r="AJ57" s="91">
        <f>_xlfn.XLOOKUP($A57,'Kunnat aakkosjärj.'!$B$19:$B$311,'Kunnat aakkosjärj.'!AK$19:AK$311)</f>
        <v>35.84000356265777</v>
      </c>
      <c r="AK57" s="106">
        <f>_xlfn.XLOOKUP($A57,'Kunnat aakkosjärj.'!$B$19:$B$311,'Kunnat aakkosjärj.'!AL$19:AL$311)</f>
        <v>2043.0214397089396</v>
      </c>
      <c r="AL57" s="107">
        <f>_xlfn.XLOOKUP($A57,'Kunnat aakkosjärj.'!$B$19:$B$311,'Kunnat aakkosjärj.'!AM$19:AM$311)</f>
        <v>3384.3828014553014</v>
      </c>
      <c r="AM57" s="106">
        <f>_xlfn.XLOOKUP($A57,'Kunnat aakkosjärj.'!$B$19:$B$311,'Kunnat aakkosjärj.'!AN$19:AN$311)</f>
        <v>2043.0214397089396</v>
      </c>
      <c r="AN57" s="107">
        <f>_xlfn.XLOOKUP($A57,'Kunnat aakkosjärj.'!$B$19:$B$311,'Kunnat aakkosjärj.'!AO$19:AO$311)</f>
        <v>3646.5105951143451</v>
      </c>
      <c r="AO57" s="106">
        <f>_xlfn.XLOOKUP($A57,'Kunnat aakkosjärj.'!$B$19:$B$311,'Kunnat aakkosjärj.'!AP$19:AP$311)</f>
        <v>54.497926195426196</v>
      </c>
      <c r="AP57" s="107">
        <f>_xlfn.XLOOKUP($A57,'Kunnat aakkosjärj.'!$B$19:$B$311,'Kunnat aakkosjärj.'!AQ$19:AQ$311)</f>
        <v>5.6660369022869022</v>
      </c>
      <c r="AQ57" s="122">
        <f>_xlfn.XLOOKUP($A57,'Kunnat aakkosjärj.'!$B$19:$B$311,'Kunnat aakkosjärj.'!AR$19:AR$311)</f>
        <v>50.216570664629067</v>
      </c>
      <c r="AR57" s="115">
        <f>_xlfn.XLOOKUP($A57,'Kunnat aakkosjärj.'!$B$19:$B$311,'Kunnat aakkosjärj.'!AS$19:AS$311)</f>
        <v>44.017764140726726</v>
      </c>
      <c r="AS57" s="114">
        <f>_xlfn.XLOOKUP($A57,'Kunnat aakkosjärj.'!$B$19:$B$311,'Kunnat aakkosjärj.'!AT$19:AT$311)</f>
        <v>35.752895326886772</v>
      </c>
      <c r="AT57" s="115">
        <f>_xlfn.XLOOKUP($A57,'Kunnat aakkosjärj.'!$B$19:$B$311,'Kunnat aakkosjärj.'!AU$19:AU$311)</f>
        <v>41.33801501466418</v>
      </c>
      <c r="AU57" s="106">
        <f>_xlfn.XLOOKUP($A57,'Kunnat aakkosjärj.'!$B$19:$B$311,'Kunnat aakkosjärj.'!AV$19:AV$311)</f>
        <v>283.78577767671521</v>
      </c>
      <c r="AV57" s="107">
        <f>_xlfn.XLOOKUP($A57,'Kunnat aakkosjärj.'!$B$19:$B$311,'Kunnat aakkosjärj.'!AW$19:AW$311)</f>
        <v>1194.4252169958418</v>
      </c>
      <c r="AW57" s="151"/>
      <c r="AX57" s="337">
        <v>430</v>
      </c>
      <c r="AY57" s="242" t="s">
        <v>414</v>
      </c>
      <c r="AZ57" s="333" t="s">
        <v>403</v>
      </c>
      <c r="BA57" s="336" t="s">
        <v>404</v>
      </c>
    </row>
    <row r="58" spans="1:53" ht="15" customHeight="1" x14ac:dyDescent="0.2">
      <c r="A58" s="38" t="s">
        <v>206</v>
      </c>
      <c r="B58" s="146">
        <f>_xlfn.XLOOKUP($A58,'Kunnat aakkosjärj.'!$B$19:$B$311,'Kunnat aakkosjärj.'!C$19:C$311)</f>
        <v>1978</v>
      </c>
      <c r="C58" s="160">
        <f>_xlfn.XLOOKUP($A58,'Kunnat aakkosjärj.'!$B$19:$B$311,'Kunnat aakkosjärj.'!D$19:D$311)</f>
        <v>20.75</v>
      </c>
      <c r="D58" s="35">
        <f>_xlfn.XLOOKUP($A58,'Kunnat aakkosjärj.'!$B$19:$B$311,'Kunnat aakkosjärj.'!E$19:E$311)</f>
        <v>1257.175353892821</v>
      </c>
      <c r="E58" s="34">
        <f>_xlfn.XLOOKUP($A58,'Kunnat aakkosjärj.'!$B$19:$B$311,'Kunnat aakkosjärj.'!F$19:F$311)</f>
        <v>3704.9594084934279</v>
      </c>
      <c r="F58" s="35">
        <f>_xlfn.XLOOKUP($A58,'Kunnat aakkosjärj.'!$B$19:$B$311,'Kunnat aakkosjärj.'!G$19:G$311)</f>
        <v>7423.0591809909001</v>
      </c>
      <c r="G58" s="34">
        <f>_xlfn.XLOOKUP($A58,'Kunnat aakkosjärj.'!$B$19:$B$311,'Kunnat aakkosjärj.'!H$19:H$311)</f>
        <v>9760.9946865520724</v>
      </c>
      <c r="H58" s="331">
        <f>_xlfn.XLOOKUP($A58,'Kunnat aakkosjärj.'!$B$19:$B$311,'Kunnat aakkosjärj.'!I$19:I$311)</f>
        <v>16.936081516259733</v>
      </c>
      <c r="I58" s="332">
        <f>_xlfn.XLOOKUP($A58,'Kunnat aakkosjärj.'!$B$19:$B$311,'Kunnat aakkosjärj.'!J$19:J$311)</f>
        <v>37.95678132678249</v>
      </c>
      <c r="J58" s="35">
        <f>_xlfn.XLOOKUP($A58,'Kunnat aakkosjärj.'!$B$19:$B$311,'Kunnat aakkosjärj.'!K$19:K$311)</f>
        <v>-6165.8838270980796</v>
      </c>
      <c r="K58" s="34">
        <f>_xlfn.XLOOKUP($A58,'Kunnat aakkosjärj.'!$B$19:$B$311,'Kunnat aakkosjärj.'!L$19:L$311)</f>
        <v>-6056.0352780586445</v>
      </c>
      <c r="L58" s="123">
        <f>_xlfn.XLOOKUP($A58,'Kunnat aakkosjärj.'!$B$19:$B$311,'Kunnat aakkosjärj.'!M$19:M$311)</f>
        <v>3818.8864762386252</v>
      </c>
      <c r="M58" s="35">
        <f>_xlfn.XLOOKUP($A58,'Kunnat aakkosjärj.'!$B$19:$B$311,'Kunnat aakkosjärj.'!N$19:N$311)</f>
        <v>2646.4878665318502</v>
      </c>
      <c r="N58" s="34">
        <f>_xlfn.XLOOKUP($A58,'Kunnat aakkosjärj.'!$B$19:$B$311,'Kunnat aakkosjärj.'!O$19:O$311)</f>
        <v>2646.4878665318502</v>
      </c>
      <c r="O58" s="35">
        <f>_xlfn.XLOOKUP($A58,'Kunnat aakkosjärj.'!$B$19:$B$311,'Kunnat aakkosjärj.'!P$19:P$311)</f>
        <v>6465.3743427704749</v>
      </c>
      <c r="P58" s="34">
        <f>_xlfn.XLOOKUP($A58,'Kunnat aakkosjärj.'!$B$19:$B$311,'Kunnat aakkosjärj.'!Q$19:Q$311)</f>
        <v>6465.3743427704749</v>
      </c>
      <c r="Q58" s="130">
        <f>_xlfn.XLOOKUP($A58,'Kunnat aakkosjärj.'!$B$19:$B$311,'Kunnat aakkosjärj.'!R$19:R$311)</f>
        <v>311.97731041456018</v>
      </c>
      <c r="R58" s="34">
        <f>_xlfn.XLOOKUP($A58,'Kunnat aakkosjärj.'!$B$19:$B$311,'Kunnat aakkosjärj.'!S$19:S$311)</f>
        <v>408.7895500505561</v>
      </c>
      <c r="S58" s="35">
        <f>_xlfn.XLOOKUP($A58,'Kunnat aakkosjärj.'!$B$19:$B$311,'Kunnat aakkosjärj.'!T$19:T$311)</f>
        <v>257.08127401415572</v>
      </c>
      <c r="T58" s="34">
        <f>_xlfn.XLOOKUP($A58,'Kunnat aakkosjärj.'!$B$19:$B$311,'Kunnat aakkosjärj.'!U$19:U$311)</f>
        <v>403.12070273003036</v>
      </c>
      <c r="U58" s="35">
        <f>_xlfn.XLOOKUP($A58,'Kunnat aakkosjärj.'!$B$19:$B$311,'Kunnat aakkosjärj.'!V$19:V$311)</f>
        <v>121.35357256607561</v>
      </c>
      <c r="V58" s="34">
        <f>_xlfn.XLOOKUP($A58,'Kunnat aakkosjärj.'!$B$19:$B$311,'Kunnat aakkosjärj.'!W$19:W$311)</f>
        <v>101.4062406822907</v>
      </c>
      <c r="W58" s="35">
        <f>_xlfn.XLOOKUP($A58,'Kunnat aakkosjärj.'!$B$19:$B$311,'Kunnat aakkosjärj.'!X$19:X$311)</f>
        <v>54.896036400404448</v>
      </c>
      <c r="X58" s="34">
        <f>_xlfn.XLOOKUP($A58,'Kunnat aakkosjärj.'!$B$19:$B$311,'Kunnat aakkosjärj.'!Y$19:Y$311)</f>
        <v>5.6688473205257832</v>
      </c>
      <c r="Y58" s="90">
        <f>_xlfn.XLOOKUP($A58,'Kunnat aakkosjärj.'!$B$19:$B$311,'Kunnat aakkosjärj.'!Z$19:Z$311)</f>
        <v>225.8978008088979</v>
      </c>
      <c r="Z58" s="91">
        <f>_xlfn.XLOOKUP($A58,'Kunnat aakkosjärj.'!$B$19:$B$311,'Kunnat aakkosjärj.'!AA$19:AA$311)</f>
        <v>794.28291708796769</v>
      </c>
      <c r="AA58" s="90">
        <f>_xlfn.XLOOKUP($A58,'Kunnat aakkosjärj.'!$B$19:$B$311,'Kunnat aakkosjärj.'!AB$19:AB$311)</f>
        <v>138.1055102340207</v>
      </c>
      <c r="AB58" s="91">
        <f>_xlfn.XLOOKUP($A58,'Kunnat aakkosjärj.'!$B$19:$B$311,'Kunnat aakkosjärj.'!AC$19:AC$311)</f>
        <v>51.466491505228007</v>
      </c>
      <c r="AC58" s="90">
        <f>_xlfn.XLOOKUP($A58,'Kunnat aakkosjärj.'!$B$19:$B$311,'Kunnat aakkosjärj.'!AD$19:AD$311)</f>
        <v>89.90582912032356</v>
      </c>
      <c r="AD58" s="91">
        <f>_xlfn.XLOOKUP($A58,'Kunnat aakkosjärj.'!$B$19:$B$311,'Kunnat aakkosjärj.'!AE$19:AE$311)</f>
        <v>-382.98031344792724</v>
      </c>
      <c r="AE58" s="96">
        <f>_xlfn.XLOOKUP($A58,'Kunnat aakkosjärj.'!$B$19:$B$311,'Kunnat aakkosjärj.'!AF$19:AF$311)</f>
        <v>2.4093029979814919</v>
      </c>
      <c r="AF58" s="97">
        <f>_xlfn.XLOOKUP($A58,'Kunnat aakkosjärj.'!$B$19:$B$311,'Kunnat aakkosjärj.'!AG$19:AG$311)</f>
        <v>1.6869934892057832</v>
      </c>
      <c r="AG58" s="90">
        <f>_xlfn.XLOOKUP($A58,'Kunnat aakkosjärj.'!$B$19:$B$311,'Kunnat aakkosjärj.'!AH$19:AH$311)</f>
        <v>955.34128918099088</v>
      </c>
      <c r="AH58" s="91">
        <f>_xlfn.XLOOKUP($A58,'Kunnat aakkosjärj.'!$B$19:$B$311,'Kunnat aakkosjärj.'!AI$19:AI$311)</f>
        <v>1124.2664459049545</v>
      </c>
      <c r="AI58" s="90">
        <f>_xlfn.XLOOKUP($A58,'Kunnat aakkosjärj.'!$B$19:$B$311,'Kunnat aakkosjärj.'!AJ$19:AJ$311)</f>
        <v>41.013561085764877</v>
      </c>
      <c r="AJ58" s="91">
        <f>_xlfn.XLOOKUP($A58,'Kunnat aakkosjärj.'!$B$19:$B$311,'Kunnat aakkosjärj.'!AK$19:AK$311)</f>
        <v>37.037699863977736</v>
      </c>
      <c r="AK58" s="106">
        <f>_xlfn.XLOOKUP($A58,'Kunnat aakkosjärj.'!$B$19:$B$311,'Kunnat aakkosjärj.'!AL$19:AL$311)</f>
        <v>989.58036905965616</v>
      </c>
      <c r="AL58" s="107">
        <f>_xlfn.XLOOKUP($A58,'Kunnat aakkosjärj.'!$B$19:$B$311,'Kunnat aakkosjärj.'!AM$19:AM$311)</f>
        <v>1854.91526289181</v>
      </c>
      <c r="AM58" s="106">
        <f>_xlfn.XLOOKUP($A58,'Kunnat aakkosjärj.'!$B$19:$B$311,'Kunnat aakkosjärj.'!AN$19:AN$311)</f>
        <v>993.25940343781588</v>
      </c>
      <c r="AN58" s="107">
        <f>_xlfn.XLOOKUP($A58,'Kunnat aakkosjärj.'!$B$19:$B$311,'Kunnat aakkosjärj.'!AO$19:AO$311)</f>
        <v>2158.3821385237616</v>
      </c>
      <c r="AO58" s="106">
        <f>_xlfn.XLOOKUP($A58,'Kunnat aakkosjärj.'!$B$19:$B$311,'Kunnat aakkosjärj.'!AP$19:AP$311)</f>
        <v>163.56127906976747</v>
      </c>
      <c r="AP58" s="107">
        <f>_xlfn.XLOOKUP($A58,'Kunnat aakkosjärj.'!$B$19:$B$311,'Kunnat aakkosjärj.'!AQ$19:AQ$311)</f>
        <v>111.22345803842265</v>
      </c>
      <c r="AQ58" s="122">
        <f>_xlfn.XLOOKUP($A58,'Kunnat aakkosjärj.'!$B$19:$B$311,'Kunnat aakkosjärj.'!AR$19:AR$311)</f>
        <v>67.274574207238445</v>
      </c>
      <c r="AR58" s="115">
        <f>_xlfn.XLOOKUP($A58,'Kunnat aakkosjärj.'!$B$19:$B$311,'Kunnat aakkosjärj.'!AS$19:AS$311)</f>
        <v>55.683670228787328</v>
      </c>
      <c r="AS58" s="114">
        <f>_xlfn.XLOOKUP($A58,'Kunnat aakkosjärj.'!$B$19:$B$311,'Kunnat aakkosjärj.'!AT$19:AT$311)</f>
        <v>28.772410250016115</v>
      </c>
      <c r="AT58" s="115">
        <f>_xlfn.XLOOKUP($A58,'Kunnat aakkosjärj.'!$B$19:$B$311,'Kunnat aakkosjärj.'!AU$19:AU$311)</f>
        <v>35.361708369975453</v>
      </c>
      <c r="AU58" s="106">
        <f>_xlfn.XLOOKUP($A58,'Kunnat aakkosjärj.'!$B$19:$B$311,'Kunnat aakkosjärj.'!AV$19:AV$311)</f>
        <v>1913.700505561173</v>
      </c>
      <c r="AV58" s="107">
        <f>_xlfn.XLOOKUP($A58,'Kunnat aakkosjärj.'!$B$19:$B$311,'Kunnat aakkosjärj.'!AW$19:AW$311)</f>
        <v>2372.0817644084932</v>
      </c>
      <c r="AW58" s="151"/>
      <c r="AX58" s="1">
        <v>480</v>
      </c>
      <c r="AY58" s="242" t="s">
        <v>415</v>
      </c>
      <c r="AZ58" s="333" t="s">
        <v>403</v>
      </c>
      <c r="BA58" s="336" t="s">
        <v>404</v>
      </c>
    </row>
    <row r="59" spans="1:53" ht="15" customHeight="1" x14ac:dyDescent="0.2">
      <c r="A59" s="39" t="s">
        <v>207</v>
      </c>
      <c r="B59" s="146">
        <f>_xlfn.XLOOKUP($A59,'Kunnat aakkosjärj.'!$B$19:$B$311,'Kunnat aakkosjärj.'!C$19:C$311)</f>
        <v>9642</v>
      </c>
      <c r="C59" s="160">
        <f>_xlfn.XLOOKUP($A59,'Kunnat aakkosjärj.'!$B$19:$B$311,'Kunnat aakkosjärj.'!D$19:D$311)</f>
        <v>20.75</v>
      </c>
      <c r="D59" s="35">
        <f>_xlfn.XLOOKUP($A59,'Kunnat aakkosjärj.'!$B$19:$B$311,'Kunnat aakkosjärj.'!E$19:E$311)</f>
        <v>486.45406347230863</v>
      </c>
      <c r="E59" s="34">
        <f>_xlfn.XLOOKUP($A59,'Kunnat aakkosjärj.'!$B$19:$B$311,'Kunnat aakkosjärj.'!F$19:F$311)</f>
        <v>4051.7248216137727</v>
      </c>
      <c r="F59" s="35">
        <f>_xlfn.XLOOKUP($A59,'Kunnat aakkosjärj.'!$B$19:$B$311,'Kunnat aakkosjärj.'!G$19:G$311)</f>
        <v>5932.1680159717898</v>
      </c>
      <c r="G59" s="34">
        <f>_xlfn.XLOOKUP($A59,'Kunnat aakkosjärj.'!$B$19:$B$311,'Kunnat aakkosjärj.'!H$19:H$311)</f>
        <v>9316.3485293507565</v>
      </c>
      <c r="H59" s="331">
        <f>_xlfn.XLOOKUP($A59,'Kunnat aakkosjärj.'!$B$19:$B$311,'Kunnat aakkosjärj.'!I$19:I$311)</f>
        <v>8.2002745398069976</v>
      </c>
      <c r="I59" s="332">
        <f>_xlfn.XLOOKUP($A59,'Kunnat aakkosjärj.'!$B$19:$B$311,'Kunnat aakkosjärj.'!J$19:J$311)</f>
        <v>43.490481370989798</v>
      </c>
      <c r="J59" s="35">
        <f>_xlfn.XLOOKUP($A59,'Kunnat aakkosjärj.'!$B$19:$B$311,'Kunnat aakkosjärj.'!K$19:K$311)</f>
        <v>-5445.7139524994818</v>
      </c>
      <c r="K59" s="34">
        <f>_xlfn.XLOOKUP($A59,'Kunnat aakkosjärj.'!$B$19:$B$311,'Kunnat aakkosjärj.'!L$19:L$311)</f>
        <v>-5265.732703795893</v>
      </c>
      <c r="L59" s="123">
        <f>_xlfn.XLOOKUP($A59,'Kunnat aakkosjärj.'!$B$19:$B$311,'Kunnat aakkosjärj.'!M$19:M$311)</f>
        <v>4857.4998330221943</v>
      </c>
      <c r="M59" s="35">
        <f>_xlfn.XLOOKUP($A59,'Kunnat aakkosjärj.'!$B$19:$B$311,'Kunnat aakkosjärj.'!N$19:N$311)</f>
        <v>1104.2459033395562</v>
      </c>
      <c r="N59" s="34">
        <f>_xlfn.XLOOKUP($A59,'Kunnat aakkosjärj.'!$B$19:$B$311,'Kunnat aakkosjärj.'!O$19:O$311)</f>
        <v>1111.6770130678283</v>
      </c>
      <c r="O59" s="35">
        <f>_xlfn.XLOOKUP($A59,'Kunnat aakkosjärj.'!$B$19:$B$311,'Kunnat aakkosjärj.'!P$19:P$311)</f>
        <v>5961.7457363617505</v>
      </c>
      <c r="P59" s="34">
        <f>_xlfn.XLOOKUP($A59,'Kunnat aakkosjärj.'!$B$19:$B$311,'Kunnat aakkosjärj.'!Q$19:Q$311)</f>
        <v>5969.176846090023</v>
      </c>
      <c r="Q59" s="130">
        <f>_xlfn.XLOOKUP($A59,'Kunnat aakkosjärj.'!$B$19:$B$311,'Kunnat aakkosjärj.'!R$19:R$311)</f>
        <v>502.4185635760216</v>
      </c>
      <c r="R59" s="34">
        <f>_xlfn.XLOOKUP($A59,'Kunnat aakkosjärj.'!$B$19:$B$311,'Kunnat aakkosjärj.'!S$19:S$311)</f>
        <v>675.54179112217389</v>
      </c>
      <c r="S59" s="35">
        <f>_xlfn.XLOOKUP($A59,'Kunnat aakkosjärj.'!$B$19:$B$311,'Kunnat aakkosjärj.'!T$19:T$311)</f>
        <v>346.57110143123833</v>
      </c>
      <c r="T59" s="34">
        <f>_xlfn.XLOOKUP($A59,'Kunnat aakkosjärj.'!$B$19:$B$311,'Kunnat aakkosjärj.'!U$19:U$311)</f>
        <v>536.6896172993155</v>
      </c>
      <c r="U59" s="35">
        <f>_xlfn.XLOOKUP($A59,'Kunnat aakkosjärj.'!$B$19:$B$311,'Kunnat aakkosjärj.'!V$19:V$311)</f>
        <v>144.96839508579288</v>
      </c>
      <c r="V59" s="34">
        <f>_xlfn.XLOOKUP($A59,'Kunnat aakkosjärj.'!$B$19:$B$311,'Kunnat aakkosjärj.'!W$19:W$311)</f>
        <v>125.87196944885548</v>
      </c>
      <c r="W59" s="35">
        <f>_xlfn.XLOOKUP($A59,'Kunnat aakkosjärj.'!$B$19:$B$311,'Kunnat aakkosjärj.'!X$19:X$311)</f>
        <v>155.84746214478324</v>
      </c>
      <c r="X59" s="34">
        <f>_xlfn.XLOOKUP($A59,'Kunnat aakkosjärj.'!$B$19:$B$311,'Kunnat aakkosjärj.'!Y$19:Y$311)</f>
        <v>138.85217382285833</v>
      </c>
      <c r="Y59" s="90">
        <f>_xlfn.XLOOKUP($A59,'Kunnat aakkosjärj.'!$B$19:$B$311,'Kunnat aakkosjärj.'!Z$19:Z$311)</f>
        <v>264.96972204936736</v>
      </c>
      <c r="Z59" s="91">
        <f>_xlfn.XLOOKUP($A59,'Kunnat aakkosjärj.'!$B$19:$B$311,'Kunnat aakkosjärj.'!AA$19:AA$311)</f>
        <v>715.34863202655049</v>
      </c>
      <c r="AA59" s="90">
        <f>_xlfn.XLOOKUP($A59,'Kunnat aakkosjärj.'!$B$19:$B$311,'Kunnat aakkosjärj.'!AB$19:AB$311)</f>
        <v>189.61357535122988</v>
      </c>
      <c r="AB59" s="91">
        <f>_xlfn.XLOOKUP($A59,'Kunnat aakkosjärj.'!$B$19:$B$311,'Kunnat aakkosjärj.'!AC$19:AC$311)</f>
        <v>94.435322984877217</v>
      </c>
      <c r="AC59" s="90">
        <f>_xlfn.XLOOKUP($A59,'Kunnat aakkosjärj.'!$B$19:$B$311,'Kunnat aakkosjärj.'!AD$19:AD$311)</f>
        <v>329.43995436631405</v>
      </c>
      <c r="AD59" s="91">
        <f>_xlfn.XLOOKUP($A59,'Kunnat aakkosjärj.'!$B$19:$B$311,'Kunnat aakkosjärj.'!AE$19:AE$311)</f>
        <v>47.722239161999589</v>
      </c>
      <c r="AE59" s="96">
        <f>_xlfn.XLOOKUP($A59,'Kunnat aakkosjärj.'!$B$19:$B$311,'Kunnat aakkosjärj.'!AF$19:AF$311)</f>
        <v>0.95557022296209093</v>
      </c>
      <c r="AF59" s="97">
        <f>_xlfn.XLOOKUP($A59,'Kunnat aakkosjärj.'!$B$19:$B$311,'Kunnat aakkosjärj.'!AG$19:AG$311)</f>
        <v>1.1289445718091971</v>
      </c>
      <c r="AG59" s="90">
        <f>_xlfn.XLOOKUP($A59,'Kunnat aakkosjärj.'!$B$19:$B$311,'Kunnat aakkosjärj.'!AH$19:AH$311)</f>
        <v>270.5429361128397</v>
      </c>
      <c r="AH59" s="91">
        <f>_xlfn.XLOOKUP($A59,'Kunnat aakkosjärj.'!$B$19:$B$311,'Kunnat aakkosjärj.'!AI$19:AI$311)</f>
        <v>934.87330429371502</v>
      </c>
      <c r="AI59" s="90">
        <f>_xlfn.XLOOKUP($A59,'Kunnat aakkosjärj.'!$B$19:$B$311,'Kunnat aakkosjärj.'!AJ$19:AJ$311)</f>
        <v>15.054846101364696</v>
      </c>
      <c r="AJ59" s="91">
        <f>_xlfn.XLOOKUP($A59,'Kunnat aakkosjärj.'!$B$19:$B$311,'Kunnat aakkosjärj.'!AK$19:AK$311)</f>
        <v>32.448585601850226</v>
      </c>
      <c r="AK59" s="106">
        <f>_xlfn.XLOOKUP($A59,'Kunnat aakkosjärj.'!$B$19:$B$311,'Kunnat aakkosjärj.'!AL$19:AL$311)</f>
        <v>4215.7051451980915</v>
      </c>
      <c r="AL59" s="107">
        <f>_xlfn.XLOOKUP($A59,'Kunnat aakkosjärj.'!$B$19:$B$311,'Kunnat aakkosjärj.'!AM$19:AM$311)</f>
        <v>4753.8702509852728</v>
      </c>
      <c r="AM59" s="106">
        <f>_xlfn.XLOOKUP($A59,'Kunnat aakkosjärj.'!$B$19:$B$311,'Kunnat aakkosjärj.'!AN$19:AN$311)</f>
        <v>4215.7051451980915</v>
      </c>
      <c r="AN59" s="107">
        <f>_xlfn.XLOOKUP($A59,'Kunnat aakkosjärj.'!$B$19:$B$311,'Kunnat aakkosjärj.'!AO$19:AO$311)</f>
        <v>4936.7511916614812</v>
      </c>
      <c r="AO59" s="106">
        <f>_xlfn.XLOOKUP($A59,'Kunnat aakkosjärj.'!$B$19:$B$311,'Kunnat aakkosjärj.'!AP$19:AP$311)</f>
        <v>173.82286558805228</v>
      </c>
      <c r="AP59" s="107">
        <f>_xlfn.XLOOKUP($A59,'Kunnat aakkosjärj.'!$B$19:$B$311,'Kunnat aakkosjärj.'!AQ$19:AQ$311)</f>
        <v>19.866862684090439</v>
      </c>
      <c r="AQ59" s="122">
        <f>_xlfn.XLOOKUP($A59,'Kunnat aakkosjärj.'!$B$19:$B$311,'Kunnat aakkosjärj.'!AR$19:AR$311)</f>
        <v>38.621695534084175</v>
      </c>
      <c r="AR59" s="115">
        <f>_xlfn.XLOOKUP($A59,'Kunnat aakkosjärj.'!$B$19:$B$311,'Kunnat aakkosjärj.'!AS$19:AS$311)</f>
        <v>28.821552389866454</v>
      </c>
      <c r="AS59" s="114">
        <f>_xlfn.XLOOKUP($A59,'Kunnat aakkosjärj.'!$B$19:$B$311,'Kunnat aakkosjärj.'!AT$19:AT$311)</f>
        <v>72.537117813032992</v>
      </c>
      <c r="AT59" s="115">
        <f>_xlfn.XLOOKUP($A59,'Kunnat aakkosjärj.'!$B$19:$B$311,'Kunnat aakkosjärj.'!AU$19:AU$311)</f>
        <v>64.124944359659949</v>
      </c>
      <c r="AU59" s="106">
        <f>_xlfn.XLOOKUP($A59,'Kunnat aakkosjärj.'!$B$19:$B$311,'Kunnat aakkosjärj.'!AV$19:AV$311)</f>
        <v>701.85060360920966</v>
      </c>
      <c r="AV59" s="107">
        <f>_xlfn.XLOOKUP($A59,'Kunnat aakkosjärj.'!$B$19:$B$311,'Kunnat aakkosjärj.'!AW$19:AW$311)</f>
        <v>542.41853038788634</v>
      </c>
      <c r="AW59" s="151"/>
      <c r="AX59" s="337">
        <v>481</v>
      </c>
      <c r="AY59" s="242" t="s">
        <v>416</v>
      </c>
      <c r="AZ59" s="333" t="s">
        <v>403</v>
      </c>
      <c r="BA59" s="336" t="s">
        <v>406</v>
      </c>
    </row>
    <row r="60" spans="1:53" ht="15" customHeight="1" x14ac:dyDescent="0.2">
      <c r="A60" s="38" t="s">
        <v>217</v>
      </c>
      <c r="B60" s="146">
        <f>_xlfn.XLOOKUP($A60,'Kunnat aakkosjärj.'!$B$19:$B$311,'Kunnat aakkosjärj.'!C$19:C$311)</f>
        <v>7539</v>
      </c>
      <c r="C60" s="160">
        <f>_xlfn.XLOOKUP($A60,'Kunnat aakkosjärj.'!$B$19:$B$311,'Kunnat aakkosjärj.'!D$19:D$311)</f>
        <v>21.25</v>
      </c>
      <c r="D60" s="35">
        <f>_xlfn.XLOOKUP($A60,'Kunnat aakkosjärj.'!$B$19:$B$311,'Kunnat aakkosjärj.'!E$19:E$311)</f>
        <v>710.37319007825977</v>
      </c>
      <c r="E60" s="34">
        <f>_xlfn.XLOOKUP($A60,'Kunnat aakkosjärj.'!$B$19:$B$311,'Kunnat aakkosjärj.'!F$19:F$311)</f>
        <v>5888.2075049741352</v>
      </c>
      <c r="F60" s="35">
        <f>_xlfn.XLOOKUP($A60,'Kunnat aakkosjärj.'!$B$19:$B$311,'Kunnat aakkosjärj.'!G$19:G$311)</f>
        <v>7006.4018702745725</v>
      </c>
      <c r="G60" s="34">
        <f>_xlfn.XLOOKUP($A60,'Kunnat aakkosjärj.'!$B$19:$B$311,'Kunnat aakkosjärj.'!H$19:H$311)</f>
        <v>12003.231150019896</v>
      </c>
      <c r="H60" s="331">
        <f>_xlfn.XLOOKUP($A60,'Kunnat aakkosjärj.'!$B$19:$B$311,'Kunnat aakkosjärj.'!I$19:I$311)</f>
        <v>10.138915854828365</v>
      </c>
      <c r="I60" s="332">
        <f>_xlfn.XLOOKUP($A60,'Kunnat aakkosjärj.'!$B$19:$B$311,'Kunnat aakkosjärj.'!J$19:J$311)</f>
        <v>49.055187152372504</v>
      </c>
      <c r="J60" s="35">
        <f>_xlfn.XLOOKUP($A60,'Kunnat aakkosjärj.'!$B$19:$B$311,'Kunnat aakkosjärj.'!K$19:K$311)</f>
        <v>-6296.0286801963121</v>
      </c>
      <c r="K60" s="34">
        <f>_xlfn.XLOOKUP($A60,'Kunnat aakkosjärj.'!$B$19:$B$311,'Kunnat aakkosjärj.'!L$19:L$311)</f>
        <v>-6119.6832564000533</v>
      </c>
      <c r="L60" s="123">
        <f>_xlfn.XLOOKUP($A60,'Kunnat aakkosjärj.'!$B$19:$B$311,'Kunnat aakkosjärj.'!M$19:M$311)</f>
        <v>4044.8743812176681</v>
      </c>
      <c r="M60" s="35">
        <f>_xlfn.XLOOKUP($A60,'Kunnat aakkosjärj.'!$B$19:$B$311,'Kunnat aakkosjärj.'!N$19:N$311)</f>
        <v>2601.8828757129595</v>
      </c>
      <c r="N60" s="34">
        <f>_xlfn.XLOOKUP($A60,'Kunnat aakkosjärj.'!$B$19:$B$311,'Kunnat aakkosjärj.'!O$19:O$311)</f>
        <v>2601.8828757129595</v>
      </c>
      <c r="O60" s="35">
        <f>_xlfn.XLOOKUP($A60,'Kunnat aakkosjärj.'!$B$19:$B$311,'Kunnat aakkosjärj.'!P$19:P$311)</f>
        <v>6646.7572569306276</v>
      </c>
      <c r="P60" s="34">
        <f>_xlfn.XLOOKUP($A60,'Kunnat aakkosjärj.'!$B$19:$B$311,'Kunnat aakkosjärj.'!Q$19:Q$311)</f>
        <v>6646.7572569306276</v>
      </c>
      <c r="Q60" s="130">
        <f>_xlfn.XLOOKUP($A60,'Kunnat aakkosjärj.'!$B$19:$B$311,'Kunnat aakkosjärj.'!R$19:R$311)</f>
        <v>334.9650576999602</v>
      </c>
      <c r="R60" s="34">
        <f>_xlfn.XLOOKUP($A60,'Kunnat aakkosjärj.'!$B$19:$B$311,'Kunnat aakkosjärj.'!S$19:S$311)</f>
        <v>491.16364371932616</v>
      </c>
      <c r="S60" s="35">
        <f>_xlfn.XLOOKUP($A60,'Kunnat aakkosjärj.'!$B$19:$B$311,'Kunnat aakkosjärj.'!T$19:T$311)</f>
        <v>231.6470924525799</v>
      </c>
      <c r="T60" s="34">
        <f>_xlfn.XLOOKUP($A60,'Kunnat aakkosjärj.'!$B$19:$B$311,'Kunnat aakkosjärj.'!U$19:U$311)</f>
        <v>528.03900915240752</v>
      </c>
      <c r="U60" s="35">
        <f>_xlfn.XLOOKUP($A60,'Kunnat aakkosjärj.'!$B$19:$B$311,'Kunnat aakkosjärj.'!V$19:V$311)</f>
        <v>144.60145135149077</v>
      </c>
      <c r="V60" s="34">
        <f>_xlfn.XLOOKUP($A60,'Kunnat aakkosjärj.'!$B$19:$B$311,'Kunnat aakkosjärj.'!W$19:W$311)</f>
        <v>93.016545218454112</v>
      </c>
      <c r="W60" s="35">
        <f>_xlfn.XLOOKUP($A60,'Kunnat aakkosjärj.'!$B$19:$B$311,'Kunnat aakkosjärj.'!X$19:X$311)</f>
        <v>103.31796524738029</v>
      </c>
      <c r="X60" s="34">
        <f>_xlfn.XLOOKUP($A60,'Kunnat aakkosjärj.'!$B$19:$B$311,'Kunnat aakkosjärj.'!Y$19:Y$311)</f>
        <v>-36.875365433081313</v>
      </c>
      <c r="Y60" s="90">
        <f>_xlfn.XLOOKUP($A60,'Kunnat aakkosjärj.'!$B$19:$B$311,'Kunnat aakkosjärj.'!Z$19:Z$311)</f>
        <v>767.63556041915376</v>
      </c>
      <c r="Z60" s="91">
        <f>_xlfn.XLOOKUP($A60,'Kunnat aakkosjärj.'!$B$19:$B$311,'Kunnat aakkosjärj.'!AA$19:AA$311)</f>
        <v>1607.7031025334925</v>
      </c>
      <c r="AA60" s="90">
        <f>_xlfn.XLOOKUP($A60,'Kunnat aakkosjärj.'!$B$19:$B$311,'Kunnat aakkosjärj.'!AB$19:AB$311)</f>
        <v>43.63594848538002</v>
      </c>
      <c r="AB60" s="91">
        <f>_xlfn.XLOOKUP($A60,'Kunnat aakkosjärj.'!$B$19:$B$311,'Kunnat aakkosjärj.'!AC$19:AC$311)</f>
        <v>30.550643520269876</v>
      </c>
      <c r="AC60" s="90">
        <f>_xlfn.XLOOKUP($A60,'Kunnat aakkosjärj.'!$B$19:$B$311,'Kunnat aakkosjärj.'!AD$19:AD$311)</f>
        <v>-411.68783525666532</v>
      </c>
      <c r="AD60" s="91">
        <f>_xlfn.XLOOKUP($A60,'Kunnat aakkosjärj.'!$B$19:$B$311,'Kunnat aakkosjärj.'!AE$19:AE$311)</f>
        <v>-1088.6109139143123</v>
      </c>
      <c r="AE60" s="96">
        <f>_xlfn.XLOOKUP($A60,'Kunnat aakkosjärj.'!$B$19:$B$311,'Kunnat aakkosjärj.'!AF$19:AF$311)</f>
        <v>0.49667879682502025</v>
      </c>
      <c r="AF60" s="97">
        <f>_xlfn.XLOOKUP($A60,'Kunnat aakkosjärj.'!$B$19:$B$311,'Kunnat aakkosjärj.'!AG$19:AG$311)</f>
        <v>0.59756570639845374</v>
      </c>
      <c r="AG60" s="90">
        <f>_xlfn.XLOOKUP($A60,'Kunnat aakkosjärj.'!$B$19:$B$311,'Kunnat aakkosjärj.'!AH$19:AH$311)</f>
        <v>290.91273909006503</v>
      </c>
      <c r="AH60" s="91">
        <f>_xlfn.XLOOKUP($A60,'Kunnat aakkosjärj.'!$B$19:$B$311,'Kunnat aakkosjärj.'!AI$19:AI$311)</f>
        <v>1006.7810133970022</v>
      </c>
      <c r="AI60" s="90">
        <f>_xlfn.XLOOKUP($A60,'Kunnat aakkosjärj.'!$B$19:$B$311,'Kunnat aakkosjärj.'!AJ$19:AJ$311)</f>
        <v>12.879148859462859</v>
      </c>
      <c r="AJ60" s="91">
        <f>_xlfn.XLOOKUP($A60,'Kunnat aakkosjärj.'!$B$19:$B$311,'Kunnat aakkosjärj.'!AK$19:AK$311)</f>
        <v>25.698752940060945</v>
      </c>
      <c r="AK60" s="106">
        <f>_xlfn.XLOOKUP($A60,'Kunnat aakkosjärj.'!$B$19:$B$311,'Kunnat aakkosjärj.'!AL$19:AL$311)</f>
        <v>5697.0429950921871</v>
      </c>
      <c r="AL60" s="107">
        <f>_xlfn.XLOOKUP($A60,'Kunnat aakkosjärj.'!$B$19:$B$311,'Kunnat aakkosjärj.'!AM$19:AM$311)</f>
        <v>6878.1170539859395</v>
      </c>
      <c r="AM60" s="106">
        <f>_xlfn.XLOOKUP($A60,'Kunnat aakkosjärj.'!$B$19:$B$311,'Kunnat aakkosjärj.'!AN$19:AN$311)</f>
        <v>5698.3728796922669</v>
      </c>
      <c r="AN60" s="107">
        <f>_xlfn.XLOOKUP($A60,'Kunnat aakkosjärj.'!$B$19:$B$311,'Kunnat aakkosjärj.'!AO$19:AO$311)</f>
        <v>7249.4299602069241</v>
      </c>
      <c r="AO60" s="106">
        <f>_xlfn.XLOOKUP($A60,'Kunnat aakkosjärj.'!$B$19:$B$311,'Kunnat aakkosjärj.'!AP$19:AP$311)</f>
        <v>403.23198832736438</v>
      </c>
      <c r="AP60" s="107">
        <f>_xlfn.XLOOKUP($A60,'Kunnat aakkosjärj.'!$B$19:$B$311,'Kunnat aakkosjärj.'!AQ$19:AQ$311)</f>
        <v>0</v>
      </c>
      <c r="AQ60" s="122">
        <f>_xlfn.XLOOKUP($A60,'Kunnat aakkosjärj.'!$B$19:$B$311,'Kunnat aakkosjärj.'!AR$19:AR$311)</f>
        <v>36.388668221839403</v>
      </c>
      <c r="AR60" s="115">
        <f>_xlfn.XLOOKUP($A60,'Kunnat aakkosjärj.'!$B$19:$B$311,'Kunnat aakkosjärj.'!AS$19:AS$311)</f>
        <v>20.91717297097652</v>
      </c>
      <c r="AS60" s="114">
        <f>_xlfn.XLOOKUP($A60,'Kunnat aakkosjärj.'!$B$19:$B$311,'Kunnat aakkosjärj.'!AT$19:AT$311)</f>
        <v>84.558014175438899</v>
      </c>
      <c r="AT60" s="115">
        <f>_xlfn.XLOOKUP($A60,'Kunnat aakkosjärj.'!$B$19:$B$311,'Kunnat aakkosjärj.'!AU$19:AU$311)</f>
        <v>70.849432279207591</v>
      </c>
      <c r="AU60" s="106">
        <f>_xlfn.XLOOKUP($A60,'Kunnat aakkosjärj.'!$B$19:$B$311,'Kunnat aakkosjärj.'!AV$19:AV$311)</f>
        <v>635.17645974267145</v>
      </c>
      <c r="AV60" s="107">
        <f>_xlfn.XLOOKUP($A60,'Kunnat aakkosjärj.'!$B$19:$B$311,'Kunnat aakkosjärj.'!AW$19:AW$311)</f>
        <v>-687.5956917363045</v>
      </c>
      <c r="AW60" s="151"/>
      <c r="AX60" s="1">
        <v>503</v>
      </c>
      <c r="AY60" s="242" t="s">
        <v>417</v>
      </c>
      <c r="AZ60" s="333" t="s">
        <v>403</v>
      </c>
      <c r="BA60" s="336" t="s">
        <v>406</v>
      </c>
    </row>
    <row r="61" spans="1:53" ht="15" customHeight="1" x14ac:dyDescent="0.2">
      <c r="A61" s="39" t="s">
        <v>221</v>
      </c>
      <c r="B61" s="146">
        <f>_xlfn.XLOOKUP($A61,'Kunnat aakkosjärj.'!$B$19:$B$311,'Kunnat aakkosjärj.'!C$19:C$311)</f>
        <v>19850</v>
      </c>
      <c r="C61" s="160">
        <f>_xlfn.XLOOKUP($A61,'Kunnat aakkosjärj.'!$B$19:$B$311,'Kunnat aakkosjärj.'!D$19:D$311)</f>
        <v>19</v>
      </c>
      <c r="D61" s="35">
        <f>_xlfn.XLOOKUP($A61,'Kunnat aakkosjärj.'!$B$19:$B$311,'Kunnat aakkosjärj.'!E$19:E$311)</f>
        <v>1626.8708710327455</v>
      </c>
      <c r="E61" s="34">
        <f>_xlfn.XLOOKUP($A61,'Kunnat aakkosjärj.'!$B$19:$B$311,'Kunnat aakkosjärj.'!F$19:F$311)</f>
        <v>4840.5316685138541</v>
      </c>
      <c r="F61" s="35">
        <f>_xlfn.XLOOKUP($A61,'Kunnat aakkosjärj.'!$B$19:$B$311,'Kunnat aakkosjärj.'!G$19:G$311)</f>
        <v>7070.1084403022669</v>
      </c>
      <c r="G61" s="34">
        <f>_xlfn.XLOOKUP($A61,'Kunnat aakkosjärj.'!$B$19:$B$311,'Kunnat aakkosjärj.'!H$19:H$311)</f>
        <v>9766.4420649874064</v>
      </c>
      <c r="H61" s="331">
        <f>_xlfn.XLOOKUP($A61,'Kunnat aakkosjärj.'!$B$19:$B$311,'Kunnat aakkosjärj.'!I$19:I$311)</f>
        <v>23.010550471319114</v>
      </c>
      <c r="I61" s="332">
        <f>_xlfn.XLOOKUP($A61,'Kunnat aakkosjärj.'!$B$19:$B$311,'Kunnat aakkosjärj.'!J$19:J$311)</f>
        <v>49.562897484101299</v>
      </c>
      <c r="J61" s="35">
        <f>_xlfn.XLOOKUP($A61,'Kunnat aakkosjärj.'!$B$19:$B$311,'Kunnat aakkosjärj.'!K$19:K$311)</f>
        <v>-5412.1112136020156</v>
      </c>
      <c r="K61" s="34">
        <f>_xlfn.XLOOKUP($A61,'Kunnat aakkosjärj.'!$B$19:$B$311,'Kunnat aakkosjärj.'!L$19:L$311)</f>
        <v>-4926.9513591939549</v>
      </c>
      <c r="L61" s="123">
        <f>_xlfn.XLOOKUP($A61,'Kunnat aakkosjärj.'!$B$19:$B$311,'Kunnat aakkosjärj.'!M$19:M$311)</f>
        <v>5336.7625974811081</v>
      </c>
      <c r="M61" s="35">
        <f>_xlfn.XLOOKUP($A61,'Kunnat aakkosjärj.'!$B$19:$B$311,'Kunnat aakkosjärj.'!N$19:N$311)</f>
        <v>1063.7966246851386</v>
      </c>
      <c r="N61" s="34">
        <f>_xlfn.XLOOKUP($A61,'Kunnat aakkosjärj.'!$B$19:$B$311,'Kunnat aakkosjärj.'!O$19:O$311)</f>
        <v>1063.7966246851386</v>
      </c>
      <c r="O61" s="35">
        <f>_xlfn.XLOOKUP($A61,'Kunnat aakkosjärj.'!$B$19:$B$311,'Kunnat aakkosjärj.'!P$19:P$311)</f>
        <v>6400.5592221662473</v>
      </c>
      <c r="P61" s="34">
        <f>_xlfn.XLOOKUP($A61,'Kunnat aakkosjärj.'!$B$19:$B$311,'Kunnat aakkosjärj.'!Q$19:Q$311)</f>
        <v>6400.5592221662473</v>
      </c>
      <c r="Q61" s="130">
        <f>_xlfn.XLOOKUP($A61,'Kunnat aakkosjärj.'!$B$19:$B$311,'Kunnat aakkosjärj.'!R$19:R$311)</f>
        <v>1148.1437717884132</v>
      </c>
      <c r="R61" s="34">
        <f>_xlfn.XLOOKUP($A61,'Kunnat aakkosjärj.'!$B$19:$B$311,'Kunnat aakkosjärj.'!S$19:S$311)</f>
        <v>1529.0982680100756</v>
      </c>
      <c r="S61" s="35">
        <f>_xlfn.XLOOKUP($A61,'Kunnat aakkosjärj.'!$B$19:$B$311,'Kunnat aakkosjärj.'!T$19:T$311)</f>
        <v>708.88129521410588</v>
      </c>
      <c r="T61" s="34">
        <f>_xlfn.XLOOKUP($A61,'Kunnat aakkosjärj.'!$B$19:$B$311,'Kunnat aakkosjärj.'!U$19:U$311)</f>
        <v>1541.7745093198994</v>
      </c>
      <c r="U61" s="35">
        <f>_xlfn.XLOOKUP($A61,'Kunnat aakkosjärj.'!$B$19:$B$311,'Kunnat aakkosjärj.'!V$19:V$311)</f>
        <v>161.96558994290226</v>
      </c>
      <c r="V61" s="34">
        <f>_xlfn.XLOOKUP($A61,'Kunnat aakkosjärj.'!$B$19:$B$311,'Kunnat aakkosjärj.'!W$19:W$311)</f>
        <v>99.177814833933439</v>
      </c>
      <c r="W61" s="35">
        <f>_xlfn.XLOOKUP($A61,'Kunnat aakkosjärj.'!$B$19:$B$311,'Kunnat aakkosjärj.'!X$19:X$311)</f>
        <v>439.2624765743073</v>
      </c>
      <c r="X61" s="34">
        <f>_xlfn.XLOOKUP($A61,'Kunnat aakkosjärj.'!$B$19:$B$311,'Kunnat aakkosjärj.'!Y$19:Y$311)</f>
        <v>-12.676241309823679</v>
      </c>
      <c r="Y61" s="90">
        <f>_xlfn.XLOOKUP($A61,'Kunnat aakkosjärj.'!$B$19:$B$311,'Kunnat aakkosjärj.'!Z$19:Z$311)</f>
        <v>1164.5965168765742</v>
      </c>
      <c r="Z61" s="91">
        <f>_xlfn.XLOOKUP($A61,'Kunnat aakkosjärj.'!$B$19:$B$311,'Kunnat aakkosjärj.'!AA$19:AA$311)</f>
        <v>2668.8430267002523</v>
      </c>
      <c r="AA61" s="90">
        <f>_xlfn.XLOOKUP($A61,'Kunnat aakkosjärj.'!$B$19:$B$311,'Kunnat aakkosjärj.'!AB$19:AB$311)</f>
        <v>98.587257917249573</v>
      </c>
      <c r="AB61" s="91">
        <f>_xlfn.XLOOKUP($A61,'Kunnat aakkosjärj.'!$B$19:$B$311,'Kunnat aakkosjärj.'!AC$19:AC$311)</f>
        <v>57.29442506405659</v>
      </c>
      <c r="AC61" s="90">
        <f>_xlfn.XLOOKUP($A61,'Kunnat aakkosjärj.'!$B$19:$B$311,'Kunnat aakkosjärj.'!AD$19:AD$311)</f>
        <v>-58.857456423173801</v>
      </c>
      <c r="AD61" s="91">
        <f>_xlfn.XLOOKUP($A61,'Kunnat aakkosjärj.'!$B$19:$B$311,'Kunnat aakkosjärj.'!AE$19:AE$311)</f>
        <v>-1188.5418821158689</v>
      </c>
      <c r="AE61" s="96">
        <f>_xlfn.XLOOKUP($A61,'Kunnat aakkosjärj.'!$B$19:$B$311,'Kunnat aakkosjärj.'!AF$19:AF$311)</f>
        <v>22.212547604337598</v>
      </c>
      <c r="AF61" s="97">
        <f>_xlfn.XLOOKUP($A61,'Kunnat aakkosjärj.'!$B$19:$B$311,'Kunnat aakkosjärj.'!AG$19:AG$311)</f>
        <v>2.9026871672430539</v>
      </c>
      <c r="AG61" s="90">
        <f>_xlfn.XLOOKUP($A61,'Kunnat aakkosjärj.'!$B$19:$B$311,'Kunnat aakkosjärj.'!AH$19:AH$311)</f>
        <v>383.77571284634763</v>
      </c>
      <c r="AH61" s="91">
        <f>_xlfn.XLOOKUP($A61,'Kunnat aakkosjärj.'!$B$19:$B$311,'Kunnat aakkosjärj.'!AI$19:AI$311)</f>
        <v>921.27165541561715</v>
      </c>
      <c r="AI61" s="90">
        <f>_xlfn.XLOOKUP($A61,'Kunnat aakkosjärj.'!$B$19:$B$311,'Kunnat aakkosjärj.'!AJ$19:AJ$311)</f>
        <v>17.143533464541033</v>
      </c>
      <c r="AJ61" s="91">
        <f>_xlfn.XLOOKUP($A61,'Kunnat aakkosjärj.'!$B$19:$B$311,'Kunnat aakkosjärj.'!AK$19:AK$311)</f>
        <v>26.398311995569653</v>
      </c>
      <c r="AK61" s="106">
        <f>_xlfn.XLOOKUP($A61,'Kunnat aakkosjärj.'!$B$19:$B$311,'Kunnat aakkosjärj.'!AL$19:AL$311)</f>
        <v>277.07808564231738</v>
      </c>
      <c r="AL61" s="107">
        <f>_xlfn.XLOOKUP($A61,'Kunnat aakkosjärj.'!$B$19:$B$311,'Kunnat aakkosjärj.'!AM$19:AM$311)</f>
        <v>3921.5070992443325</v>
      </c>
      <c r="AM61" s="106">
        <f>_xlfn.XLOOKUP($A61,'Kunnat aakkosjärj.'!$B$19:$B$311,'Kunnat aakkosjärj.'!AN$19:AN$311)</f>
        <v>752.59386952141062</v>
      </c>
      <c r="AN61" s="107">
        <f>_xlfn.XLOOKUP($A61,'Kunnat aakkosjärj.'!$B$19:$B$311,'Kunnat aakkosjärj.'!AO$19:AO$311)</f>
        <v>4626.2031909319903</v>
      </c>
      <c r="AO61" s="106">
        <f>_xlfn.XLOOKUP($A61,'Kunnat aakkosjärj.'!$B$19:$B$311,'Kunnat aakkosjärj.'!AP$19:AP$311)</f>
        <v>617.12014458438284</v>
      </c>
      <c r="AP61" s="107">
        <f>_xlfn.XLOOKUP($A61,'Kunnat aakkosjärj.'!$B$19:$B$311,'Kunnat aakkosjärj.'!AQ$19:AQ$311)</f>
        <v>81.612090680100749</v>
      </c>
      <c r="AQ61" s="122">
        <f>_xlfn.XLOOKUP($A61,'Kunnat aakkosjärj.'!$B$19:$B$311,'Kunnat aakkosjärj.'!AR$19:AR$311)</f>
        <v>78.337914327668287</v>
      </c>
      <c r="AR61" s="115">
        <f>_xlfn.XLOOKUP($A61,'Kunnat aakkosjärj.'!$B$19:$B$311,'Kunnat aakkosjärj.'!AS$19:AS$311)</f>
        <v>53.497378737624587</v>
      </c>
      <c r="AS61" s="114">
        <f>_xlfn.XLOOKUP($A61,'Kunnat aakkosjärj.'!$B$19:$B$311,'Kunnat aakkosjärj.'!AT$19:AT$311)</f>
        <v>24.766489720674979</v>
      </c>
      <c r="AT61" s="115">
        <f>_xlfn.XLOOKUP($A61,'Kunnat aakkosjärj.'!$B$19:$B$311,'Kunnat aakkosjärj.'!AU$19:AU$311)</f>
        <v>59.639256598880124</v>
      </c>
      <c r="AU61" s="106">
        <f>_xlfn.XLOOKUP($A61,'Kunnat aakkosjärj.'!$B$19:$B$311,'Kunnat aakkosjärj.'!AV$19:AV$311)</f>
        <v>3154.5629098236782</v>
      </c>
      <c r="AV61" s="107">
        <f>_xlfn.XLOOKUP($A61,'Kunnat aakkosjärj.'!$B$19:$B$311,'Kunnat aakkosjärj.'!AW$19:AW$311)</f>
        <v>4404.9915163727956</v>
      </c>
      <c r="AW61" s="151"/>
      <c r="AX61" s="337">
        <v>529</v>
      </c>
      <c r="AY61" s="335" t="s">
        <v>418</v>
      </c>
      <c r="AZ61" s="333" t="s">
        <v>403</v>
      </c>
      <c r="BA61" s="336" t="s">
        <v>406</v>
      </c>
    </row>
    <row r="62" spans="1:53" ht="15" customHeight="1" x14ac:dyDescent="0.2">
      <c r="A62" s="38" t="s">
        <v>225</v>
      </c>
      <c r="B62" s="146">
        <f>_xlfn.XLOOKUP($A62,'Kunnat aakkosjärj.'!$B$19:$B$311,'Kunnat aakkosjärj.'!C$19:C$311)</f>
        <v>4644</v>
      </c>
      <c r="C62" s="160">
        <f>_xlfn.XLOOKUP($A62,'Kunnat aakkosjärj.'!$B$19:$B$311,'Kunnat aakkosjärj.'!D$19:D$311)</f>
        <v>21.5</v>
      </c>
      <c r="D62" s="35">
        <f>_xlfn.XLOOKUP($A62,'Kunnat aakkosjärj.'!$B$19:$B$311,'Kunnat aakkosjärj.'!E$19:E$311)</f>
        <v>615.43964685615856</v>
      </c>
      <c r="E62" s="34">
        <f>_xlfn.XLOOKUP($A62,'Kunnat aakkosjärj.'!$B$19:$B$311,'Kunnat aakkosjärj.'!F$19:F$311)</f>
        <v>5063.436059431524</v>
      </c>
      <c r="F62" s="35">
        <f>_xlfn.XLOOKUP($A62,'Kunnat aakkosjärj.'!$B$19:$B$311,'Kunnat aakkosjärj.'!G$19:G$311)</f>
        <v>6937.5264362618427</v>
      </c>
      <c r="G62" s="34">
        <f>_xlfn.XLOOKUP($A62,'Kunnat aakkosjärj.'!$B$19:$B$311,'Kunnat aakkosjärj.'!H$19:H$311)</f>
        <v>11223.274481050817</v>
      </c>
      <c r="H62" s="331">
        <f>_xlfn.XLOOKUP($A62,'Kunnat aakkosjärj.'!$B$19:$B$311,'Kunnat aakkosjärj.'!I$19:I$311)</f>
        <v>8.8711683120846843</v>
      </c>
      <c r="I62" s="332">
        <f>_xlfn.XLOOKUP($A62,'Kunnat aakkosjärj.'!$B$19:$B$311,'Kunnat aakkosjärj.'!J$19:J$311)</f>
        <v>45.115496978894548</v>
      </c>
      <c r="J62" s="35">
        <f>_xlfn.XLOOKUP($A62,'Kunnat aakkosjärj.'!$B$19:$B$311,'Kunnat aakkosjärj.'!K$19:K$311)</f>
        <v>-6310.1954801894917</v>
      </c>
      <c r="K62" s="34">
        <f>_xlfn.XLOOKUP($A62,'Kunnat aakkosjärj.'!$B$19:$B$311,'Kunnat aakkosjärj.'!L$19:L$311)</f>
        <v>-6161.3679134366921</v>
      </c>
      <c r="L62" s="123">
        <f>_xlfn.XLOOKUP($A62,'Kunnat aakkosjärj.'!$B$19:$B$311,'Kunnat aakkosjärj.'!M$19:M$311)</f>
        <v>4202.7642291128332</v>
      </c>
      <c r="M62" s="35">
        <f>_xlfn.XLOOKUP($A62,'Kunnat aakkosjärj.'!$B$19:$B$311,'Kunnat aakkosjärj.'!N$19:N$311)</f>
        <v>2390.0880706287685</v>
      </c>
      <c r="N62" s="34">
        <f>_xlfn.XLOOKUP($A62,'Kunnat aakkosjärj.'!$B$19:$B$311,'Kunnat aakkosjärj.'!O$19:O$311)</f>
        <v>2390.0880706287685</v>
      </c>
      <c r="O62" s="35">
        <f>_xlfn.XLOOKUP($A62,'Kunnat aakkosjärj.'!$B$19:$B$311,'Kunnat aakkosjärj.'!P$19:P$311)</f>
        <v>6592.8522997416021</v>
      </c>
      <c r="P62" s="34">
        <f>_xlfn.XLOOKUP($A62,'Kunnat aakkosjärj.'!$B$19:$B$311,'Kunnat aakkosjärj.'!Q$19:Q$311)</f>
        <v>6592.8522997416021</v>
      </c>
      <c r="Q62" s="130">
        <f>_xlfn.XLOOKUP($A62,'Kunnat aakkosjärj.'!$B$19:$B$311,'Kunnat aakkosjärj.'!R$19:R$311)</f>
        <v>272.37471576227387</v>
      </c>
      <c r="R62" s="34">
        <f>_xlfn.XLOOKUP($A62,'Kunnat aakkosjärj.'!$B$19:$B$311,'Kunnat aakkosjärj.'!S$19:S$311)</f>
        <v>406.26671834625319</v>
      </c>
      <c r="S62" s="35">
        <f>_xlfn.XLOOKUP($A62,'Kunnat aakkosjärj.'!$B$19:$B$311,'Kunnat aakkosjärj.'!T$19:T$311)</f>
        <v>326.10241602067185</v>
      </c>
      <c r="T62" s="34">
        <f>_xlfn.XLOOKUP($A62,'Kunnat aakkosjärj.'!$B$19:$B$311,'Kunnat aakkosjärj.'!U$19:U$311)</f>
        <v>490.42221791558995</v>
      </c>
      <c r="U62" s="35">
        <f>_xlfn.XLOOKUP($A62,'Kunnat aakkosjärj.'!$B$19:$B$311,'Kunnat aakkosjärj.'!V$19:V$311)</f>
        <v>83.524286353342404</v>
      </c>
      <c r="V62" s="34">
        <f>_xlfn.XLOOKUP($A62,'Kunnat aakkosjärj.'!$B$19:$B$311,'Kunnat aakkosjärj.'!W$19:W$311)</f>
        <v>82.840194327447591</v>
      </c>
      <c r="W62" s="35">
        <f>_xlfn.XLOOKUP($A62,'Kunnat aakkosjärj.'!$B$19:$B$311,'Kunnat aakkosjärj.'!X$19:X$311)</f>
        <v>-53.727700258397931</v>
      </c>
      <c r="X62" s="34">
        <f>_xlfn.XLOOKUP($A62,'Kunnat aakkosjärj.'!$B$19:$B$311,'Kunnat aakkosjärj.'!Y$19:Y$311)</f>
        <v>-84.155499569336783</v>
      </c>
      <c r="Y62" s="90">
        <f>_xlfn.XLOOKUP($A62,'Kunnat aakkosjärj.'!$B$19:$B$311,'Kunnat aakkosjärj.'!Z$19:Z$311)</f>
        <v>298.17085701981051</v>
      </c>
      <c r="Z62" s="91">
        <f>_xlfn.XLOOKUP($A62,'Kunnat aakkosjärj.'!$B$19:$B$311,'Kunnat aakkosjärj.'!AA$19:AA$311)</f>
        <v>834.97847760551258</v>
      </c>
      <c r="AA62" s="90">
        <f>_xlfn.XLOOKUP($A62,'Kunnat aakkosjärj.'!$B$19:$B$311,'Kunnat aakkosjärj.'!AB$19:AB$311)</f>
        <v>91.348537038338819</v>
      </c>
      <c r="AB62" s="91">
        <f>_xlfn.XLOOKUP($A62,'Kunnat aakkosjärj.'!$B$19:$B$311,'Kunnat aakkosjärj.'!AC$19:AC$311)</f>
        <v>48.655950930772953</v>
      </c>
      <c r="AC62" s="90">
        <f>_xlfn.XLOOKUP($A62,'Kunnat aakkosjärj.'!$B$19:$B$311,'Kunnat aakkosjärj.'!AD$19:AD$311)</f>
        <v>-17.951192937123167</v>
      </c>
      <c r="AD62" s="91">
        <f>_xlfn.XLOOKUP($A62,'Kunnat aakkosjärj.'!$B$19:$B$311,'Kunnat aakkosjärj.'!AE$19:AE$311)</f>
        <v>-420.59042635658915</v>
      </c>
      <c r="AE62" s="96">
        <f>_xlfn.XLOOKUP($A62,'Kunnat aakkosjärj.'!$B$19:$B$311,'Kunnat aakkosjärj.'!AF$19:AF$311)</f>
        <v>0.53703326463868328</v>
      </c>
      <c r="AF62" s="97">
        <f>_xlfn.XLOOKUP($A62,'Kunnat aakkosjärj.'!$B$19:$B$311,'Kunnat aakkosjärj.'!AG$19:AG$311)</f>
        <v>0.68360522578306859</v>
      </c>
      <c r="AG62" s="90">
        <f>_xlfn.XLOOKUP($A62,'Kunnat aakkosjärj.'!$B$19:$B$311,'Kunnat aakkosjärj.'!AH$19:AH$311)</f>
        <v>49.602239448751071</v>
      </c>
      <c r="AH62" s="91">
        <f>_xlfn.XLOOKUP($A62,'Kunnat aakkosjärj.'!$B$19:$B$311,'Kunnat aakkosjärj.'!AI$19:AI$311)</f>
        <v>777.08875107665813</v>
      </c>
      <c r="AI62" s="90">
        <f>_xlfn.XLOOKUP($A62,'Kunnat aakkosjärj.'!$B$19:$B$311,'Kunnat aakkosjärj.'!AJ$19:AJ$311)</f>
        <v>2.3003086902582344</v>
      </c>
      <c r="AJ62" s="91">
        <f>_xlfn.XLOOKUP($A62,'Kunnat aakkosjärj.'!$B$19:$B$311,'Kunnat aakkosjärj.'!AK$19:AK$311)</f>
        <v>22.101422943027853</v>
      </c>
      <c r="AK62" s="106">
        <f>_xlfn.XLOOKUP($A62,'Kunnat aakkosjärj.'!$B$19:$B$311,'Kunnat aakkosjärj.'!AL$19:AL$311)</f>
        <v>4157.2578940568474</v>
      </c>
      <c r="AL62" s="107">
        <f>_xlfn.XLOOKUP($A62,'Kunnat aakkosjärj.'!$B$19:$B$311,'Kunnat aakkosjärj.'!AM$19:AM$311)</f>
        <v>4850.3636821705431</v>
      </c>
      <c r="AM62" s="106">
        <f>_xlfn.XLOOKUP($A62,'Kunnat aakkosjärj.'!$B$19:$B$311,'Kunnat aakkosjärj.'!AN$19:AN$311)</f>
        <v>4242.5998406546078</v>
      </c>
      <c r="AN62" s="107">
        <f>_xlfn.XLOOKUP($A62,'Kunnat aakkosjärj.'!$B$19:$B$311,'Kunnat aakkosjärj.'!AO$19:AO$311)</f>
        <v>5203.5411154177436</v>
      </c>
      <c r="AO62" s="106">
        <f>_xlfn.XLOOKUP($A62,'Kunnat aakkosjärj.'!$B$19:$B$311,'Kunnat aakkosjärj.'!AP$19:AP$311)</f>
        <v>202.26143195521101</v>
      </c>
      <c r="AP62" s="107">
        <f>_xlfn.XLOOKUP($A62,'Kunnat aakkosjärj.'!$B$19:$B$311,'Kunnat aakkosjärj.'!AQ$19:AQ$311)</f>
        <v>31.18223729543497</v>
      </c>
      <c r="AQ62" s="122">
        <f>_xlfn.XLOOKUP($A62,'Kunnat aakkosjärj.'!$B$19:$B$311,'Kunnat aakkosjärj.'!AR$19:AR$311)</f>
        <v>40.838888439886986</v>
      </c>
      <c r="AR62" s="115">
        <f>_xlfn.XLOOKUP($A62,'Kunnat aakkosjärj.'!$B$19:$B$311,'Kunnat aakkosjärj.'!AS$19:AS$311)</f>
        <v>31.189502296870931</v>
      </c>
      <c r="AS62" s="114">
        <f>_xlfn.XLOOKUP($A62,'Kunnat aakkosjärj.'!$B$19:$B$311,'Kunnat aakkosjärj.'!AT$19:AT$311)</f>
        <v>66.487996355331504</v>
      </c>
      <c r="AT62" s="115">
        <f>_xlfn.XLOOKUP($A62,'Kunnat aakkosjärj.'!$B$19:$B$311,'Kunnat aakkosjärj.'!AU$19:AU$311)</f>
        <v>58.346889292260144</v>
      </c>
      <c r="AU62" s="106">
        <f>_xlfn.XLOOKUP($A62,'Kunnat aakkosjärj.'!$B$19:$B$311,'Kunnat aakkosjärj.'!AV$19:AV$311)</f>
        <v>530.3075904392764</v>
      </c>
      <c r="AV62" s="107">
        <f>_xlfn.XLOOKUP($A62,'Kunnat aakkosjärj.'!$B$19:$B$311,'Kunnat aakkosjärj.'!AW$19:AW$311)</f>
        <v>429.33856373815678</v>
      </c>
      <c r="AW62" s="151"/>
      <c r="AX62" s="1">
        <v>538</v>
      </c>
      <c r="AY62" s="335" t="s">
        <v>419</v>
      </c>
      <c r="AZ62" s="333" t="s">
        <v>403</v>
      </c>
      <c r="BA62" s="336" t="s">
        <v>406</v>
      </c>
    </row>
    <row r="63" spans="1:53" ht="15" customHeight="1" x14ac:dyDescent="0.2">
      <c r="A63" s="38" t="s">
        <v>230</v>
      </c>
      <c r="B63" s="146">
        <f>_xlfn.XLOOKUP($A63,'Kunnat aakkosjärj.'!$B$19:$B$311,'Kunnat aakkosjärj.'!C$19:C$311)</f>
        <v>1317</v>
      </c>
      <c r="C63" s="160">
        <f>_xlfn.XLOOKUP($A63,'Kunnat aakkosjärj.'!$B$19:$B$311,'Kunnat aakkosjärj.'!D$19:D$311)</f>
        <v>21</v>
      </c>
      <c r="D63" s="35">
        <f>_xlfn.XLOOKUP($A63,'Kunnat aakkosjärj.'!$B$19:$B$311,'Kunnat aakkosjärj.'!E$19:E$311)</f>
        <v>1078.7215413819285</v>
      </c>
      <c r="E63" s="34">
        <f>_xlfn.XLOOKUP($A63,'Kunnat aakkosjärj.'!$B$19:$B$311,'Kunnat aakkosjärj.'!F$19:F$311)</f>
        <v>3536.8896203492786</v>
      </c>
      <c r="F63" s="35">
        <f>_xlfn.XLOOKUP($A63,'Kunnat aakkosjärj.'!$B$19:$B$311,'Kunnat aakkosjärj.'!G$19:G$311)</f>
        <v>7812.7299696279415</v>
      </c>
      <c r="G63" s="34">
        <f>_xlfn.XLOOKUP($A63,'Kunnat aakkosjärj.'!$B$19:$B$311,'Kunnat aakkosjärj.'!H$19:H$311)</f>
        <v>10495.809081245256</v>
      </c>
      <c r="H63" s="331">
        <f>_xlfn.XLOOKUP($A63,'Kunnat aakkosjärj.'!$B$19:$B$311,'Kunnat aakkosjärj.'!I$19:I$311)</f>
        <v>13.807229298535445</v>
      </c>
      <c r="I63" s="332">
        <f>_xlfn.XLOOKUP($A63,'Kunnat aakkosjärj.'!$B$19:$B$311,'Kunnat aakkosjärj.'!J$19:J$311)</f>
        <v>33.698113151365092</v>
      </c>
      <c r="J63" s="35">
        <f>_xlfn.XLOOKUP($A63,'Kunnat aakkosjärj.'!$B$19:$B$311,'Kunnat aakkosjärj.'!K$19:K$311)</f>
        <v>-6734.008428246013</v>
      </c>
      <c r="K63" s="34">
        <f>_xlfn.XLOOKUP($A63,'Kunnat aakkosjärj.'!$B$19:$B$311,'Kunnat aakkosjärj.'!L$19:L$311)</f>
        <v>-6960.693287775247</v>
      </c>
      <c r="L63" s="123">
        <f>_xlfn.XLOOKUP($A63,'Kunnat aakkosjärj.'!$B$19:$B$311,'Kunnat aakkosjärj.'!M$19:M$311)</f>
        <v>3914.1127638572511</v>
      </c>
      <c r="M63" s="35">
        <f>_xlfn.XLOOKUP($A63,'Kunnat aakkosjärj.'!$B$19:$B$311,'Kunnat aakkosjärj.'!N$19:N$311)</f>
        <v>3232.6962794229307</v>
      </c>
      <c r="N63" s="34">
        <f>_xlfn.XLOOKUP($A63,'Kunnat aakkosjärj.'!$B$19:$B$311,'Kunnat aakkosjärj.'!O$19:O$311)</f>
        <v>3590.6400835231589</v>
      </c>
      <c r="O63" s="35">
        <f>_xlfn.XLOOKUP($A63,'Kunnat aakkosjärj.'!$B$19:$B$311,'Kunnat aakkosjärj.'!P$19:P$311)</f>
        <v>7146.8090432801819</v>
      </c>
      <c r="P63" s="34">
        <f>_xlfn.XLOOKUP($A63,'Kunnat aakkosjärj.'!$B$19:$B$311,'Kunnat aakkosjärj.'!Q$19:Q$311)</f>
        <v>7504.7528473804105</v>
      </c>
      <c r="Q63" s="130">
        <f>_xlfn.XLOOKUP($A63,'Kunnat aakkosjärj.'!$B$19:$B$311,'Kunnat aakkosjärj.'!R$19:R$311)</f>
        <v>391.83983295368262</v>
      </c>
      <c r="R63" s="34">
        <f>_xlfn.XLOOKUP($A63,'Kunnat aakkosjärj.'!$B$19:$B$311,'Kunnat aakkosjärj.'!S$19:S$311)</f>
        <v>509.94735003796512</v>
      </c>
      <c r="S63" s="35">
        <f>_xlfn.XLOOKUP($A63,'Kunnat aakkosjärj.'!$B$19:$B$311,'Kunnat aakkosjärj.'!T$19:T$311)</f>
        <v>343.77601366742596</v>
      </c>
      <c r="T63" s="34">
        <f>_xlfn.XLOOKUP($A63,'Kunnat aakkosjärj.'!$B$19:$B$311,'Kunnat aakkosjärj.'!U$19:U$311)</f>
        <v>494.97583143507978</v>
      </c>
      <c r="U63" s="35">
        <f>_xlfn.XLOOKUP($A63,'Kunnat aakkosjärj.'!$B$19:$B$311,'Kunnat aakkosjärj.'!V$19:V$311)</f>
        <v>113.98114393540972</v>
      </c>
      <c r="V63" s="34">
        <f>_xlfn.XLOOKUP($A63,'Kunnat aakkosjärj.'!$B$19:$B$311,'Kunnat aakkosjärj.'!W$19:W$311)</f>
        <v>103.02469689469049</v>
      </c>
      <c r="W63" s="35">
        <f>_xlfn.XLOOKUP($A63,'Kunnat aakkosjärj.'!$B$19:$B$311,'Kunnat aakkosjärj.'!X$19:X$311)</f>
        <v>48.063819286256646</v>
      </c>
      <c r="X63" s="34">
        <f>_xlfn.XLOOKUP($A63,'Kunnat aakkosjärj.'!$B$19:$B$311,'Kunnat aakkosjärj.'!Y$19:Y$311)</f>
        <v>14.971518602885347</v>
      </c>
      <c r="Y63" s="90">
        <f>_xlfn.XLOOKUP($A63,'Kunnat aakkosjärj.'!$B$19:$B$311,'Kunnat aakkosjärj.'!Z$19:Z$311)</f>
        <v>297.1685573272589</v>
      </c>
      <c r="Z63" s="91">
        <f>_xlfn.XLOOKUP($A63,'Kunnat aakkosjärj.'!$B$19:$B$311,'Kunnat aakkosjärj.'!AA$19:AA$311)</f>
        <v>915.04984813971134</v>
      </c>
      <c r="AA63" s="90">
        <f>_xlfn.XLOOKUP($A63,'Kunnat aakkosjärj.'!$B$19:$B$311,'Kunnat aakkosjärj.'!AB$19:AB$311)</f>
        <v>131.8577700406461</v>
      </c>
      <c r="AB63" s="91">
        <f>_xlfn.XLOOKUP($A63,'Kunnat aakkosjärj.'!$B$19:$B$311,'Kunnat aakkosjärj.'!AC$19:AC$311)</f>
        <v>55.728914777122121</v>
      </c>
      <c r="AC63" s="90">
        <f>_xlfn.XLOOKUP($A63,'Kunnat aakkosjärj.'!$B$19:$B$311,'Kunnat aakkosjärj.'!AD$19:AD$311)</f>
        <v>104.08361427486712</v>
      </c>
      <c r="AD63" s="91">
        <f>_xlfn.XLOOKUP($A63,'Kunnat aakkosjärj.'!$B$19:$B$311,'Kunnat aakkosjärj.'!AE$19:AE$311)</f>
        <v>-391.41545937737277</v>
      </c>
      <c r="AE63" s="96">
        <f>_xlfn.XLOOKUP($A63,'Kunnat aakkosjärj.'!$B$19:$B$311,'Kunnat aakkosjärj.'!AF$19:AF$311)</f>
        <v>1.4133061949106855</v>
      </c>
      <c r="AF63" s="97">
        <f>_xlfn.XLOOKUP($A63,'Kunnat aakkosjärj.'!$B$19:$B$311,'Kunnat aakkosjärj.'!AG$19:AG$311)</f>
        <v>1.3209270345958641</v>
      </c>
      <c r="AG63" s="90">
        <f>_xlfn.XLOOKUP($A63,'Kunnat aakkosjärj.'!$B$19:$B$311,'Kunnat aakkosjärj.'!AH$19:AH$311)</f>
        <v>17.397000759301442</v>
      </c>
      <c r="AH63" s="91">
        <f>_xlfn.XLOOKUP($A63,'Kunnat aakkosjärj.'!$B$19:$B$311,'Kunnat aakkosjärj.'!AI$19:AI$311)</f>
        <v>314.25262718299166</v>
      </c>
      <c r="AI63" s="90">
        <f>_xlfn.XLOOKUP($A63,'Kunnat aakkosjärj.'!$B$19:$B$311,'Kunnat aakkosjärj.'!AJ$19:AJ$311)</f>
        <v>0.76588411105556797</v>
      </c>
      <c r="AJ63" s="91">
        <f>_xlfn.XLOOKUP($A63,'Kunnat aakkosjärj.'!$B$19:$B$311,'Kunnat aakkosjärj.'!AK$19:AK$311)</f>
        <v>9.7613524652240766</v>
      </c>
      <c r="AK63" s="106">
        <f>_xlfn.XLOOKUP($A63,'Kunnat aakkosjärj.'!$B$19:$B$311,'Kunnat aakkosjärj.'!AL$19:AL$311)</f>
        <v>2148.3212452543662</v>
      </c>
      <c r="AL63" s="107">
        <f>_xlfn.XLOOKUP($A63,'Kunnat aakkosjärj.'!$B$19:$B$311,'Kunnat aakkosjärj.'!AM$19:AM$311)</f>
        <v>3002.860189825361</v>
      </c>
      <c r="AM63" s="106">
        <f>_xlfn.XLOOKUP($A63,'Kunnat aakkosjärj.'!$B$19:$B$311,'Kunnat aakkosjärj.'!AN$19:AN$311)</f>
        <v>2157.3709643128323</v>
      </c>
      <c r="AN63" s="107">
        <f>_xlfn.XLOOKUP($A63,'Kunnat aakkosjärj.'!$B$19:$B$311,'Kunnat aakkosjärj.'!AO$19:AO$311)</f>
        <v>3002.860189825361</v>
      </c>
      <c r="AO63" s="106">
        <f>_xlfn.XLOOKUP($A63,'Kunnat aakkosjärj.'!$B$19:$B$311,'Kunnat aakkosjärj.'!AP$19:AP$311)</f>
        <v>0</v>
      </c>
      <c r="AP63" s="107">
        <f>_xlfn.XLOOKUP($A63,'Kunnat aakkosjärj.'!$B$19:$B$311,'Kunnat aakkosjärj.'!AQ$19:AQ$311)</f>
        <v>0</v>
      </c>
      <c r="AQ63" s="122">
        <f>_xlfn.XLOOKUP($A63,'Kunnat aakkosjärj.'!$B$19:$B$311,'Kunnat aakkosjärj.'!AR$19:AR$311)</f>
        <v>50.010855670852003</v>
      </c>
      <c r="AR63" s="115">
        <f>_xlfn.XLOOKUP($A63,'Kunnat aakkosjärj.'!$B$19:$B$311,'Kunnat aakkosjärj.'!AS$19:AS$311)</f>
        <v>42.672786687173833</v>
      </c>
      <c r="AS63" s="114">
        <f>_xlfn.XLOOKUP($A63,'Kunnat aakkosjärj.'!$B$19:$B$311,'Kunnat aakkosjärj.'!AT$19:AT$311)</f>
        <v>40.433825393116607</v>
      </c>
      <c r="AT63" s="115">
        <f>_xlfn.XLOOKUP($A63,'Kunnat aakkosjärj.'!$B$19:$B$311,'Kunnat aakkosjärj.'!AU$19:AU$311)</f>
        <v>43.41674795662577</v>
      </c>
      <c r="AU63" s="106">
        <f>_xlfn.XLOOKUP($A63,'Kunnat aakkosjärj.'!$B$19:$B$311,'Kunnat aakkosjärj.'!AV$19:AV$311)</f>
        <v>579.85556567957485</v>
      </c>
      <c r="AV63" s="107">
        <f>_xlfn.XLOOKUP($A63,'Kunnat aakkosjärj.'!$B$19:$B$311,'Kunnat aakkosjärj.'!AW$19:AW$311)</f>
        <v>1002.7941457858772</v>
      </c>
      <c r="AW63" s="151"/>
      <c r="AX63" s="1">
        <v>561</v>
      </c>
      <c r="AY63" s="242" t="s">
        <v>420</v>
      </c>
      <c r="AZ63" s="333" t="s">
        <v>403</v>
      </c>
      <c r="BA63" s="336" t="s">
        <v>404</v>
      </c>
    </row>
    <row r="64" spans="1:53" ht="15" customHeight="1" x14ac:dyDescent="0.2">
      <c r="A64" s="38" t="s">
        <v>235</v>
      </c>
      <c r="B64" s="146">
        <f>_xlfn.XLOOKUP($A64,'Kunnat aakkosjärj.'!$B$19:$B$311,'Kunnat aakkosjärj.'!C$19:C$311)</f>
        <v>11138</v>
      </c>
      <c r="C64" s="160">
        <f>_xlfn.XLOOKUP($A64,'Kunnat aakkosjärj.'!$B$19:$B$311,'Kunnat aakkosjärj.'!D$19:D$311)</f>
        <v>20.75</v>
      </c>
      <c r="D64" s="35">
        <f>_xlfn.XLOOKUP($A64,'Kunnat aakkosjärj.'!$B$19:$B$311,'Kunnat aakkosjärj.'!E$19:E$311)</f>
        <v>735.18011761537082</v>
      </c>
      <c r="E64" s="34">
        <f>_xlfn.XLOOKUP($A64,'Kunnat aakkosjärj.'!$B$19:$B$311,'Kunnat aakkosjärj.'!F$19:F$311)</f>
        <v>3296.56233794218</v>
      </c>
      <c r="F64" s="35">
        <f>_xlfn.XLOOKUP($A64,'Kunnat aakkosjärj.'!$B$19:$B$311,'Kunnat aakkosjärj.'!G$19:G$311)</f>
        <v>6714.3618863350694</v>
      </c>
      <c r="G64" s="34">
        <f>_xlfn.XLOOKUP($A64,'Kunnat aakkosjärj.'!$B$19:$B$311,'Kunnat aakkosjärj.'!H$19:H$311)</f>
        <v>9566.9232510325019</v>
      </c>
      <c r="H64" s="331">
        <f>_xlfn.XLOOKUP($A64,'Kunnat aakkosjärj.'!$B$19:$B$311,'Kunnat aakkosjärj.'!I$19:I$311)</f>
        <v>10.949366895335121</v>
      </c>
      <c r="I64" s="332">
        <f>_xlfn.XLOOKUP($A64,'Kunnat aakkosjärj.'!$B$19:$B$311,'Kunnat aakkosjärj.'!J$19:J$311)</f>
        <v>34.457915585205527</v>
      </c>
      <c r="J64" s="35">
        <f>_xlfn.XLOOKUP($A64,'Kunnat aakkosjärj.'!$B$19:$B$311,'Kunnat aakkosjärj.'!K$19:K$311)</f>
        <v>-5979.1817687196981</v>
      </c>
      <c r="K64" s="34">
        <f>_xlfn.XLOOKUP($A64,'Kunnat aakkosjärj.'!$B$19:$B$311,'Kunnat aakkosjärj.'!L$19:L$311)</f>
        <v>-6271.6334584305978</v>
      </c>
      <c r="L64" s="123">
        <f>_xlfn.XLOOKUP($A64,'Kunnat aakkosjärj.'!$B$19:$B$311,'Kunnat aakkosjärj.'!M$19:M$311)</f>
        <v>4397.8210531513741</v>
      </c>
      <c r="M64" s="35">
        <f>_xlfn.XLOOKUP($A64,'Kunnat aakkosjärj.'!$B$19:$B$311,'Kunnat aakkosjärj.'!N$19:N$311)</f>
        <v>1836.0817920632071</v>
      </c>
      <c r="N64" s="34">
        <f>_xlfn.XLOOKUP($A64,'Kunnat aakkosjärj.'!$B$19:$B$311,'Kunnat aakkosjärj.'!O$19:O$311)</f>
        <v>2366.0202011133056</v>
      </c>
      <c r="O64" s="35">
        <f>_xlfn.XLOOKUP($A64,'Kunnat aakkosjärj.'!$B$19:$B$311,'Kunnat aakkosjärj.'!P$19:P$311)</f>
        <v>6233.9028452145803</v>
      </c>
      <c r="P64" s="34">
        <f>_xlfn.XLOOKUP($A64,'Kunnat aakkosjärj.'!$B$19:$B$311,'Kunnat aakkosjärj.'!Q$19:Q$311)</f>
        <v>6763.8412542646793</v>
      </c>
      <c r="Q64" s="130">
        <f>_xlfn.XLOOKUP($A64,'Kunnat aakkosjärj.'!$B$19:$B$311,'Kunnat aakkosjärj.'!R$19:R$311)</f>
        <v>309.34110253187288</v>
      </c>
      <c r="R64" s="34">
        <f>_xlfn.XLOOKUP($A64,'Kunnat aakkosjärj.'!$B$19:$B$311,'Kunnat aakkosjärj.'!S$19:S$311)</f>
        <v>436.55726162686301</v>
      </c>
      <c r="S64" s="35">
        <f>_xlfn.XLOOKUP($A64,'Kunnat aakkosjärj.'!$B$19:$B$311,'Kunnat aakkosjärj.'!T$19:T$311)</f>
        <v>232.85432303824746</v>
      </c>
      <c r="T64" s="34">
        <f>_xlfn.XLOOKUP($A64,'Kunnat aakkosjärj.'!$B$19:$B$311,'Kunnat aakkosjärj.'!U$19:U$311)</f>
        <v>523.74477105404912</v>
      </c>
      <c r="U64" s="35">
        <f>_xlfn.XLOOKUP($A64,'Kunnat aakkosjärj.'!$B$19:$B$311,'Kunnat aakkosjärj.'!V$19:V$311)</f>
        <v>132.84748098967529</v>
      </c>
      <c r="V64" s="34">
        <f>_xlfn.XLOOKUP($A64,'Kunnat aakkosjärj.'!$B$19:$B$311,'Kunnat aakkosjärj.'!W$19:W$311)</f>
        <v>83.353053959523223</v>
      </c>
      <c r="W64" s="35">
        <f>_xlfn.XLOOKUP($A64,'Kunnat aakkosjärj.'!$B$19:$B$311,'Kunnat aakkosjärj.'!X$19:X$311)</f>
        <v>76.48677949362542</v>
      </c>
      <c r="X64" s="34">
        <f>_xlfn.XLOOKUP($A64,'Kunnat aakkosjärj.'!$B$19:$B$311,'Kunnat aakkosjärj.'!Y$19:Y$311)</f>
        <v>-87.187509427186214</v>
      </c>
      <c r="Y64" s="90">
        <f>_xlfn.XLOOKUP($A64,'Kunnat aakkosjärj.'!$B$19:$B$311,'Kunnat aakkosjärj.'!Z$19:Z$311)</f>
        <v>275.41684683066978</v>
      </c>
      <c r="Z64" s="91">
        <f>_xlfn.XLOOKUP($A64,'Kunnat aakkosjärj.'!$B$19:$B$311,'Kunnat aakkosjärj.'!AA$19:AA$311)</f>
        <v>804.95555755072724</v>
      </c>
      <c r="AA64" s="90">
        <f>_xlfn.XLOOKUP($A64,'Kunnat aakkosjärj.'!$B$19:$B$311,'Kunnat aakkosjärj.'!AB$19:AB$311)</f>
        <v>112.31742215176119</v>
      </c>
      <c r="AB64" s="91">
        <f>_xlfn.XLOOKUP($A64,'Kunnat aakkosjärj.'!$B$19:$B$311,'Kunnat aakkosjärj.'!AC$19:AC$311)</f>
        <v>54.233709865324052</v>
      </c>
      <c r="AC64" s="90">
        <f>_xlfn.XLOOKUP($A64,'Kunnat aakkosjärj.'!$B$19:$B$311,'Kunnat aakkosjärj.'!AD$19:AD$311)</f>
        <v>37.203645178667628</v>
      </c>
      <c r="AD64" s="91">
        <f>_xlfn.XLOOKUP($A64,'Kunnat aakkosjärj.'!$B$19:$B$311,'Kunnat aakkosjärj.'!AE$19:AE$311)</f>
        <v>-195.46031603519484</v>
      </c>
      <c r="AE64" s="96">
        <f>_xlfn.XLOOKUP($A64,'Kunnat aakkosjärj.'!$B$19:$B$311,'Kunnat aakkosjärj.'!AF$19:AF$311)</f>
        <v>0.56414475972263467</v>
      </c>
      <c r="AF64" s="97">
        <f>_xlfn.XLOOKUP($A64,'Kunnat aakkosjärj.'!$B$19:$B$311,'Kunnat aakkosjärj.'!AG$19:AG$311)</f>
        <v>0.63506059511679103</v>
      </c>
      <c r="AG64" s="90">
        <f>_xlfn.XLOOKUP($A64,'Kunnat aakkosjärj.'!$B$19:$B$311,'Kunnat aakkosjärj.'!AH$19:AH$311)</f>
        <v>194.97671664571735</v>
      </c>
      <c r="AH64" s="91">
        <f>_xlfn.XLOOKUP($A64,'Kunnat aakkosjärj.'!$B$19:$B$311,'Kunnat aakkosjärj.'!AI$19:AI$311)</f>
        <v>1082.4991919554677</v>
      </c>
      <c r="AI64" s="90">
        <f>_xlfn.XLOOKUP($A64,'Kunnat aakkosjärj.'!$B$19:$B$311,'Kunnat aakkosjärj.'!AJ$19:AJ$311)</f>
        <v>9.3041468035568897</v>
      </c>
      <c r="AJ64" s="91">
        <f>_xlfn.XLOOKUP($A64,'Kunnat aakkosjärj.'!$B$19:$B$311,'Kunnat aakkosjärj.'!AK$19:AK$311)</f>
        <v>35.250150989200961</v>
      </c>
      <c r="AK64" s="106">
        <f>_xlfn.XLOOKUP($A64,'Kunnat aakkosjärj.'!$B$19:$B$311,'Kunnat aakkosjärj.'!AL$19:AL$311)</f>
        <v>4612.5875381576589</v>
      </c>
      <c r="AL64" s="107">
        <f>_xlfn.XLOOKUP($A64,'Kunnat aakkosjärj.'!$B$19:$B$311,'Kunnat aakkosjärj.'!AM$19:AM$311)</f>
        <v>5746.9681872867659</v>
      </c>
      <c r="AM64" s="106">
        <f>_xlfn.XLOOKUP($A64,'Kunnat aakkosjärj.'!$B$19:$B$311,'Kunnat aakkosjärj.'!AN$19:AN$311)</f>
        <v>4616.637367570479</v>
      </c>
      <c r="AN64" s="107">
        <f>_xlfn.XLOOKUP($A64,'Kunnat aakkosjärj.'!$B$19:$B$311,'Kunnat aakkosjärj.'!AO$19:AO$311)</f>
        <v>5757.3663736757053</v>
      </c>
      <c r="AO64" s="106">
        <f>_xlfn.XLOOKUP($A64,'Kunnat aakkosjärj.'!$B$19:$B$311,'Kunnat aakkosjärj.'!AP$19:AP$311)</f>
        <v>1556.7249946130364</v>
      </c>
      <c r="AP64" s="107">
        <f>_xlfn.XLOOKUP($A64,'Kunnat aakkosjärj.'!$B$19:$B$311,'Kunnat aakkosjärj.'!AQ$19:AQ$311)</f>
        <v>8.9782725803555399E-7</v>
      </c>
      <c r="AQ64" s="122">
        <f>_xlfn.XLOOKUP($A64,'Kunnat aakkosjärj.'!$B$19:$B$311,'Kunnat aakkosjärj.'!AR$19:AR$311)</f>
        <v>34.265716508745712</v>
      </c>
      <c r="AR64" s="115">
        <f>_xlfn.XLOOKUP($A64,'Kunnat aakkosjärj.'!$B$19:$B$311,'Kunnat aakkosjärj.'!AS$19:AS$311)</f>
        <v>19.656870857602847</v>
      </c>
      <c r="AS64" s="114">
        <f>_xlfn.XLOOKUP($A64,'Kunnat aakkosjärj.'!$B$19:$B$311,'Kunnat aakkosjärj.'!AT$19:AT$311)</f>
        <v>76.769541397372834</v>
      </c>
      <c r="AT64" s="115">
        <f>_xlfn.XLOOKUP($A64,'Kunnat aakkosjärj.'!$B$19:$B$311,'Kunnat aakkosjärj.'!AU$19:AU$311)</f>
        <v>76.692649922275834</v>
      </c>
      <c r="AU64" s="106">
        <f>_xlfn.XLOOKUP($A64,'Kunnat aakkosjärj.'!$B$19:$B$311,'Kunnat aakkosjärj.'!AV$19:AV$311)</f>
        <v>1218.2480454300592</v>
      </c>
      <c r="AV64" s="107">
        <f>_xlfn.XLOOKUP($A64,'Kunnat aakkosjärj.'!$B$19:$B$311,'Kunnat aakkosjärj.'!AW$19:AW$311)</f>
        <v>122.67369994613037</v>
      </c>
      <c r="AW64" s="151"/>
      <c r="AX64" s="1">
        <v>577</v>
      </c>
      <c r="AY64" s="335" t="s">
        <v>421</v>
      </c>
      <c r="AZ64" s="333" t="s">
        <v>403</v>
      </c>
      <c r="BA64" s="336" t="s">
        <v>406</v>
      </c>
    </row>
    <row r="65" spans="1:53" ht="15" customHeight="1" x14ac:dyDescent="0.2">
      <c r="A65" s="39" t="s">
        <v>35</v>
      </c>
      <c r="B65" s="146">
        <f>_xlfn.XLOOKUP($A65,'Kunnat aakkosjärj.'!$B$19:$B$311,'Kunnat aakkosjärj.'!C$19:C$311)</f>
        <v>14991</v>
      </c>
      <c r="C65" s="160">
        <f>_xlfn.XLOOKUP($A65,'Kunnat aakkosjärj.'!$B$19:$B$311,'Kunnat aakkosjärj.'!D$19:D$311)</f>
        <v>20.5</v>
      </c>
      <c r="D65" s="35">
        <f>_xlfn.XLOOKUP($A65,'Kunnat aakkosjärj.'!$B$19:$B$311,'Kunnat aakkosjärj.'!E$19:E$311)</f>
        <v>1234.0325535321194</v>
      </c>
      <c r="E65" s="34">
        <f>_xlfn.XLOOKUP($A65,'Kunnat aakkosjärj.'!$B$19:$B$311,'Kunnat aakkosjärj.'!F$19:F$311)</f>
        <v>3718.4944900273495</v>
      </c>
      <c r="F65" s="35">
        <f>_xlfn.XLOOKUP($A65,'Kunnat aakkosjärj.'!$B$19:$B$311,'Kunnat aakkosjärj.'!G$19:G$311)</f>
        <v>8308.9117076912808</v>
      </c>
      <c r="G65" s="34">
        <f>_xlfn.XLOOKUP($A65,'Kunnat aakkosjärj.'!$B$19:$B$311,'Kunnat aakkosjärj.'!H$19:H$311)</f>
        <v>10673.459439663799</v>
      </c>
      <c r="H65" s="331">
        <f>_xlfn.XLOOKUP($A65,'Kunnat aakkosjärj.'!$B$19:$B$311,'Kunnat aakkosjärj.'!I$19:I$311)</f>
        <v>14.851915593107298</v>
      </c>
      <c r="I65" s="332">
        <f>_xlfn.XLOOKUP($A65,'Kunnat aakkosjärj.'!$B$19:$B$311,'Kunnat aakkosjärj.'!J$19:J$311)</f>
        <v>34.838699777215602</v>
      </c>
      <c r="J65" s="35">
        <f>_xlfn.XLOOKUP($A65,'Kunnat aakkosjärj.'!$B$19:$B$311,'Kunnat aakkosjärj.'!K$19:K$311)</f>
        <v>-7074.8791541591627</v>
      </c>
      <c r="K65" s="34">
        <f>_xlfn.XLOOKUP($A65,'Kunnat aakkosjärj.'!$B$19:$B$311,'Kunnat aakkosjärj.'!L$19:L$311)</f>
        <v>-6957.1303095190451</v>
      </c>
      <c r="L65" s="123">
        <f>_xlfn.XLOOKUP($A65,'Kunnat aakkosjärj.'!$B$19:$B$311,'Kunnat aakkosjärj.'!M$19:M$311)</f>
        <v>5153.3853512107262</v>
      </c>
      <c r="M65" s="35">
        <f>_xlfn.XLOOKUP($A65,'Kunnat aakkosjärj.'!$B$19:$B$311,'Kunnat aakkosjärj.'!N$19:N$311)</f>
        <v>2351.4636782069242</v>
      </c>
      <c r="N65" s="34">
        <f>_xlfn.XLOOKUP($A65,'Kunnat aakkosjärj.'!$B$19:$B$311,'Kunnat aakkosjärj.'!O$19:O$311)</f>
        <v>2351.4636782069242</v>
      </c>
      <c r="O65" s="35">
        <f>_xlfn.XLOOKUP($A65,'Kunnat aakkosjärj.'!$B$19:$B$311,'Kunnat aakkosjärj.'!P$19:P$311)</f>
        <v>7504.8490294176499</v>
      </c>
      <c r="P65" s="34">
        <f>_xlfn.XLOOKUP($A65,'Kunnat aakkosjärj.'!$B$19:$B$311,'Kunnat aakkosjärj.'!Q$19:Q$311)</f>
        <v>7504.8490294176499</v>
      </c>
      <c r="Q65" s="130">
        <f>_xlfn.XLOOKUP($A65,'Kunnat aakkosjärj.'!$B$19:$B$311,'Kunnat aakkosjärj.'!R$19:R$311)</f>
        <v>397.86825628710562</v>
      </c>
      <c r="R65" s="34">
        <f>_xlfn.XLOOKUP($A65,'Kunnat aakkosjärj.'!$B$19:$B$311,'Kunnat aakkosjärj.'!S$19:S$311)</f>
        <v>494.04840704422651</v>
      </c>
      <c r="S65" s="35">
        <f>_xlfn.XLOOKUP($A65,'Kunnat aakkosjärj.'!$B$19:$B$311,'Kunnat aakkosjärj.'!T$19:T$311)</f>
        <v>321.74181775732103</v>
      </c>
      <c r="T65" s="34">
        <f>_xlfn.XLOOKUP($A65,'Kunnat aakkosjärj.'!$B$19:$B$311,'Kunnat aakkosjärj.'!U$19:U$311)</f>
        <v>476.36932893069178</v>
      </c>
      <c r="U65" s="35">
        <f>_xlfn.XLOOKUP($A65,'Kunnat aakkosjärj.'!$B$19:$B$311,'Kunnat aakkosjärj.'!V$19:V$311)</f>
        <v>123.66072245765831</v>
      </c>
      <c r="V65" s="34">
        <f>_xlfn.XLOOKUP($A65,'Kunnat aakkosjärj.'!$B$19:$B$311,'Kunnat aakkosjärj.'!W$19:W$311)</f>
        <v>103.71121250673696</v>
      </c>
      <c r="W65" s="35">
        <f>_xlfn.XLOOKUP($A65,'Kunnat aakkosjärj.'!$B$19:$B$311,'Kunnat aakkosjärj.'!X$19:X$311)</f>
        <v>76.126438529784537</v>
      </c>
      <c r="X65" s="34">
        <f>_xlfn.XLOOKUP($A65,'Kunnat aakkosjärj.'!$B$19:$B$311,'Kunnat aakkosjärj.'!Y$19:Y$311)</f>
        <v>17.679078113534786</v>
      </c>
      <c r="Y65" s="90">
        <f>_xlfn.XLOOKUP($A65,'Kunnat aakkosjärj.'!$B$19:$B$311,'Kunnat aakkosjärj.'!Z$19:Z$311)</f>
        <v>753.03507904742844</v>
      </c>
      <c r="Z65" s="91">
        <f>_xlfn.XLOOKUP($A65,'Kunnat aakkosjärj.'!$B$19:$B$311,'Kunnat aakkosjärj.'!AA$19:AA$311)</f>
        <v>1311.3051184043759</v>
      </c>
      <c r="AA65" s="90">
        <f>_xlfn.XLOOKUP($A65,'Kunnat aakkosjärj.'!$B$19:$B$311,'Kunnat aakkosjärj.'!AB$19:AB$311)</f>
        <v>52.835288468951482</v>
      </c>
      <c r="AB65" s="91">
        <f>_xlfn.XLOOKUP($A65,'Kunnat aakkosjärj.'!$B$19:$B$311,'Kunnat aakkosjärj.'!AC$19:AC$311)</f>
        <v>37.676083171656892</v>
      </c>
      <c r="AC65" s="90">
        <f>_xlfn.XLOOKUP($A65,'Kunnat aakkosjärj.'!$B$19:$B$311,'Kunnat aakkosjärj.'!AD$19:AD$311)</f>
        <v>-338.6312547528517</v>
      </c>
      <c r="AD65" s="91">
        <f>_xlfn.XLOOKUP($A65,'Kunnat aakkosjärj.'!$B$19:$B$311,'Kunnat aakkosjärj.'!AE$19:AE$311)</f>
        <v>-801.23982055900206</v>
      </c>
      <c r="AE65" s="96">
        <f>_xlfn.XLOOKUP($A65,'Kunnat aakkosjärj.'!$B$19:$B$311,'Kunnat aakkosjärj.'!AF$19:AF$311)</f>
        <v>1.1295467760727784</v>
      </c>
      <c r="AF65" s="97">
        <f>_xlfn.XLOOKUP($A65,'Kunnat aakkosjärj.'!$B$19:$B$311,'Kunnat aakkosjärj.'!AG$19:AG$311)</f>
        <v>1.066658882375211</v>
      </c>
      <c r="AG65" s="90">
        <f>_xlfn.XLOOKUP($A65,'Kunnat aakkosjärj.'!$B$19:$B$311,'Kunnat aakkosjärj.'!AH$19:AH$311)</f>
        <v>157.04794876926155</v>
      </c>
      <c r="AH65" s="91">
        <f>_xlfn.XLOOKUP($A65,'Kunnat aakkosjärj.'!$B$19:$B$311,'Kunnat aakkosjärj.'!AI$19:AI$311)</f>
        <v>347.79538990060706</v>
      </c>
      <c r="AI65" s="90">
        <f>_xlfn.XLOOKUP($A65,'Kunnat aakkosjärj.'!$B$19:$B$311,'Kunnat aakkosjärj.'!AJ$19:AJ$311)</f>
        <v>6.1716754842521109</v>
      </c>
      <c r="AJ65" s="91">
        <f>_xlfn.XLOOKUP($A65,'Kunnat aakkosjärj.'!$B$19:$B$311,'Kunnat aakkosjärj.'!AK$19:AK$311)</f>
        <v>10.264202363208256</v>
      </c>
      <c r="AK65" s="106">
        <f>_xlfn.XLOOKUP($A65,'Kunnat aakkosjärj.'!$B$19:$B$311,'Kunnat aakkosjärj.'!AL$19:AL$311)</f>
        <v>2768.8301887799344</v>
      </c>
      <c r="AL65" s="107">
        <f>_xlfn.XLOOKUP($A65,'Kunnat aakkosjärj.'!$B$19:$B$311,'Kunnat aakkosjärj.'!AM$19:AM$311)</f>
        <v>3671.4291288106197</v>
      </c>
      <c r="AM65" s="106">
        <f>_xlfn.XLOOKUP($A65,'Kunnat aakkosjärj.'!$B$19:$B$311,'Kunnat aakkosjärj.'!AN$19:AN$311)</f>
        <v>2808.5270508972048</v>
      </c>
      <c r="AN65" s="107">
        <f>_xlfn.XLOOKUP($A65,'Kunnat aakkosjärj.'!$B$19:$B$311,'Kunnat aakkosjärj.'!AO$19:AO$311)</f>
        <v>3983.3953218597826</v>
      </c>
      <c r="AO65" s="106">
        <f>_xlfn.XLOOKUP($A65,'Kunnat aakkosjärj.'!$B$19:$B$311,'Kunnat aakkosjärj.'!AP$19:AP$311)</f>
        <v>2.3347341738376359</v>
      </c>
      <c r="AP65" s="107">
        <f>_xlfn.XLOOKUP($A65,'Kunnat aakkosjärj.'!$B$19:$B$311,'Kunnat aakkosjärj.'!AQ$19:AQ$311)</f>
        <v>2.4291434860916552</v>
      </c>
      <c r="AQ65" s="122">
        <f>_xlfn.XLOOKUP($A65,'Kunnat aakkosjärj.'!$B$19:$B$311,'Kunnat aakkosjärj.'!AR$19:AR$311)</f>
        <v>52.43174324512951</v>
      </c>
      <c r="AR65" s="115">
        <f>_xlfn.XLOOKUP($A65,'Kunnat aakkosjärj.'!$B$19:$B$311,'Kunnat aakkosjärj.'!AS$19:AS$311)</f>
        <v>45.947486899254287</v>
      </c>
      <c r="AS65" s="114">
        <f>_xlfn.XLOOKUP($A65,'Kunnat aakkosjärj.'!$B$19:$B$311,'Kunnat aakkosjärj.'!AT$19:AT$311)</f>
        <v>45.471752884289629</v>
      </c>
      <c r="AT65" s="115">
        <f>_xlfn.XLOOKUP($A65,'Kunnat aakkosjärj.'!$B$19:$B$311,'Kunnat aakkosjärj.'!AU$19:AU$311)</f>
        <v>47.577241687781878</v>
      </c>
      <c r="AU65" s="106">
        <f>_xlfn.XLOOKUP($A65,'Kunnat aakkosjärj.'!$B$19:$B$311,'Kunnat aakkosjärj.'!AV$19:AV$311)</f>
        <v>731.57289306917482</v>
      </c>
      <c r="AV65" s="107">
        <f>_xlfn.XLOOKUP($A65,'Kunnat aakkosjärj.'!$B$19:$B$311,'Kunnat aakkosjärj.'!AW$19:AW$311)</f>
        <v>956.64099659795875</v>
      </c>
      <c r="AW65" s="151"/>
      <c r="AX65" s="337">
        <v>445</v>
      </c>
      <c r="AY65" s="335" t="s">
        <v>422</v>
      </c>
      <c r="AZ65" s="333" t="s">
        <v>403</v>
      </c>
      <c r="BA65" s="336" t="s">
        <v>408</v>
      </c>
    </row>
    <row r="66" spans="1:53" ht="15" customHeight="1" x14ac:dyDescent="0.2">
      <c r="A66" s="38" t="s">
        <v>259</v>
      </c>
      <c r="B66" s="146">
        <f>_xlfn.XLOOKUP($A66,'Kunnat aakkosjärj.'!$B$19:$B$311,'Kunnat aakkosjärj.'!C$19:C$311)</f>
        <v>1963</v>
      </c>
      <c r="C66" s="160">
        <f>_xlfn.XLOOKUP($A66,'Kunnat aakkosjärj.'!$B$19:$B$311,'Kunnat aakkosjärj.'!D$19:D$311)</f>
        <v>21.75</v>
      </c>
      <c r="D66" s="35">
        <f>_xlfn.XLOOKUP($A66,'Kunnat aakkosjärj.'!$B$19:$B$311,'Kunnat aakkosjärj.'!E$19:E$311)</f>
        <v>524.48566479877741</v>
      </c>
      <c r="E66" s="34">
        <f>_xlfn.XLOOKUP($A66,'Kunnat aakkosjärj.'!$B$19:$B$311,'Kunnat aakkosjärj.'!F$19:F$311)</f>
        <v>3021.4339123790114</v>
      </c>
      <c r="F66" s="35">
        <f>_xlfn.XLOOKUP($A66,'Kunnat aakkosjärj.'!$B$19:$B$311,'Kunnat aakkosjärj.'!G$19:G$311)</f>
        <v>7161.8486704024454</v>
      </c>
      <c r="G66" s="34">
        <f>_xlfn.XLOOKUP($A66,'Kunnat aakkosjärj.'!$B$19:$B$311,'Kunnat aakkosjärj.'!H$19:H$311)</f>
        <v>9578.0882322975031</v>
      </c>
      <c r="H66" s="331">
        <f>_xlfn.XLOOKUP($A66,'Kunnat aakkosjärj.'!$B$19:$B$311,'Kunnat aakkosjärj.'!I$19:I$311)</f>
        <v>7.3233279413778094</v>
      </c>
      <c r="I66" s="332">
        <f>_xlfn.XLOOKUP($A66,'Kunnat aakkosjärj.'!$B$19:$B$311,'Kunnat aakkosjärj.'!J$19:J$311)</f>
        <v>31.54527123889584</v>
      </c>
      <c r="J66" s="35">
        <f>_xlfn.XLOOKUP($A66,'Kunnat aakkosjärj.'!$B$19:$B$311,'Kunnat aakkosjärj.'!K$19:K$311)</f>
        <v>-6637.3630056036682</v>
      </c>
      <c r="K66" s="34">
        <f>_xlfn.XLOOKUP($A66,'Kunnat aakkosjärj.'!$B$19:$B$311,'Kunnat aakkosjärj.'!L$19:L$311)</f>
        <v>-6558.3154202750893</v>
      </c>
      <c r="L66" s="123">
        <f>_xlfn.XLOOKUP($A66,'Kunnat aakkosjärj.'!$B$19:$B$311,'Kunnat aakkosjärj.'!M$19:M$311)</f>
        <v>4707.3190575649514</v>
      </c>
      <c r="M66" s="35">
        <f>_xlfn.XLOOKUP($A66,'Kunnat aakkosjärj.'!$B$19:$B$311,'Kunnat aakkosjärj.'!N$19:N$311)</f>
        <v>2191.0005094243506</v>
      </c>
      <c r="N66" s="34">
        <f>_xlfn.XLOOKUP($A66,'Kunnat aakkosjärj.'!$B$19:$B$311,'Kunnat aakkosjärj.'!O$19:O$311)</f>
        <v>2191.0005094243506</v>
      </c>
      <c r="O66" s="35">
        <f>_xlfn.XLOOKUP($A66,'Kunnat aakkosjärj.'!$B$19:$B$311,'Kunnat aakkosjärj.'!P$19:P$311)</f>
        <v>6898.3195669893021</v>
      </c>
      <c r="P66" s="34">
        <f>_xlfn.XLOOKUP($A66,'Kunnat aakkosjärj.'!$B$19:$B$311,'Kunnat aakkosjärj.'!Q$19:Q$311)</f>
        <v>6898.3195669893021</v>
      </c>
      <c r="Q66" s="130">
        <f>_xlfn.XLOOKUP($A66,'Kunnat aakkosjärj.'!$B$19:$B$311,'Kunnat aakkosjärj.'!R$19:R$311)</f>
        <v>277.05411614875192</v>
      </c>
      <c r="R66" s="34">
        <f>_xlfn.XLOOKUP($A66,'Kunnat aakkosjärj.'!$B$19:$B$311,'Kunnat aakkosjärj.'!S$19:S$311)</f>
        <v>321.55785022924101</v>
      </c>
      <c r="S66" s="35">
        <f>_xlfn.XLOOKUP($A66,'Kunnat aakkosjärj.'!$B$19:$B$311,'Kunnat aakkosjärj.'!T$19:T$311)</f>
        <v>561.84219561895054</v>
      </c>
      <c r="T66" s="34">
        <f>_xlfn.XLOOKUP($A66,'Kunnat aakkosjärj.'!$B$19:$B$311,'Kunnat aakkosjärj.'!U$19:U$311)</f>
        <v>687.38004584819157</v>
      </c>
      <c r="U66" s="35">
        <f>_xlfn.XLOOKUP($A66,'Kunnat aakkosjärj.'!$B$19:$B$311,'Kunnat aakkosjärj.'!V$19:V$311)</f>
        <v>49.311731712057806</v>
      </c>
      <c r="V66" s="34">
        <f>_xlfn.XLOOKUP($A66,'Kunnat aakkosjärj.'!$B$19:$B$311,'Kunnat aakkosjärj.'!W$19:W$311)</f>
        <v>46.780213096301793</v>
      </c>
      <c r="W66" s="35">
        <f>_xlfn.XLOOKUP($A66,'Kunnat aakkosjärj.'!$B$19:$B$311,'Kunnat aakkosjärj.'!X$19:X$311)</f>
        <v>-285.22215995924603</v>
      </c>
      <c r="X66" s="34">
        <f>_xlfn.XLOOKUP($A66,'Kunnat aakkosjärj.'!$B$19:$B$311,'Kunnat aakkosjärj.'!Y$19:Y$311)</f>
        <v>-366.25627610799796</v>
      </c>
      <c r="Y66" s="90">
        <f>_xlfn.XLOOKUP($A66,'Kunnat aakkosjärj.'!$B$19:$B$311,'Kunnat aakkosjärj.'!Z$19:Z$311)</f>
        <v>112.65389200203769</v>
      </c>
      <c r="Z66" s="91">
        <f>_xlfn.XLOOKUP($A66,'Kunnat aakkosjärj.'!$B$19:$B$311,'Kunnat aakkosjärj.'!AA$19:AA$311)</f>
        <v>672.65569536423834</v>
      </c>
      <c r="AA66" s="90">
        <f>_xlfn.XLOOKUP($A66,'Kunnat aakkosjärj.'!$B$19:$B$311,'Kunnat aakkosjärj.'!AB$19:AB$311)</f>
        <v>245.93390536719363</v>
      </c>
      <c r="AB66" s="91">
        <f>_xlfn.XLOOKUP($A66,'Kunnat aakkosjärj.'!$B$19:$B$311,'Kunnat aakkosjärj.'!AC$19:AC$311)</f>
        <v>47.804226210426961</v>
      </c>
      <c r="AC66" s="90">
        <f>_xlfn.XLOOKUP($A66,'Kunnat aakkosjärj.'!$B$19:$B$311,'Kunnat aakkosjärj.'!AD$19:AD$311)</f>
        <v>165.67299541518085</v>
      </c>
      <c r="AD66" s="91">
        <f>_xlfn.XLOOKUP($A66,'Kunnat aakkosjärj.'!$B$19:$B$311,'Kunnat aakkosjärj.'!AE$19:AE$311)</f>
        <v>-347.21047885888947</v>
      </c>
      <c r="AE66" s="96">
        <f>_xlfn.XLOOKUP($A66,'Kunnat aakkosjärj.'!$B$19:$B$311,'Kunnat aakkosjärj.'!AF$19:AF$311)</f>
        <v>2.7002089502112656</v>
      </c>
      <c r="AF66" s="97">
        <f>_xlfn.XLOOKUP($A66,'Kunnat aakkosjärj.'!$B$19:$B$311,'Kunnat aakkosjärj.'!AG$19:AG$311)</f>
        <v>1.4804676316689078</v>
      </c>
      <c r="AG66" s="90">
        <f>_xlfn.XLOOKUP($A66,'Kunnat aakkosjärj.'!$B$19:$B$311,'Kunnat aakkosjärj.'!AH$19:AH$311)</f>
        <v>1682.6432042791644</v>
      </c>
      <c r="AH66" s="91">
        <f>_xlfn.XLOOKUP($A66,'Kunnat aakkosjärj.'!$B$19:$B$311,'Kunnat aakkosjärj.'!AI$19:AI$311)</f>
        <v>1819.9086092715231</v>
      </c>
      <c r="AI66" s="90">
        <f>_xlfn.XLOOKUP($A66,'Kunnat aakkosjärj.'!$B$19:$B$311,'Kunnat aakkosjärj.'!AJ$19:AJ$311)</f>
        <v>82.83739096517516</v>
      </c>
      <c r="AJ66" s="91">
        <f>_xlfn.XLOOKUP($A66,'Kunnat aakkosjärj.'!$B$19:$B$311,'Kunnat aakkosjärj.'!AK$19:AK$311)</f>
        <v>62.992360746542644</v>
      </c>
      <c r="AK66" s="106">
        <f>_xlfn.XLOOKUP($A66,'Kunnat aakkosjärj.'!$B$19:$B$311,'Kunnat aakkosjärj.'!AL$19:AL$311)</f>
        <v>802.34335201222621</v>
      </c>
      <c r="AL66" s="107">
        <f>_xlfn.XLOOKUP($A66,'Kunnat aakkosjärj.'!$B$19:$B$311,'Kunnat aakkosjärj.'!AM$19:AM$311)</f>
        <v>1690.2888130412634</v>
      </c>
      <c r="AM66" s="106">
        <f>_xlfn.XLOOKUP($A66,'Kunnat aakkosjärj.'!$B$19:$B$311,'Kunnat aakkosjärj.'!AN$19:AN$311)</f>
        <v>802.34335201222621</v>
      </c>
      <c r="AN66" s="107">
        <f>_xlfn.XLOOKUP($A66,'Kunnat aakkosjärj.'!$B$19:$B$311,'Kunnat aakkosjärj.'!AO$19:AO$311)</f>
        <v>1690.2888130412634</v>
      </c>
      <c r="AO66" s="106">
        <f>_xlfn.XLOOKUP($A66,'Kunnat aakkosjärj.'!$B$19:$B$311,'Kunnat aakkosjärj.'!AP$19:AP$311)</f>
        <v>0</v>
      </c>
      <c r="AP66" s="107">
        <f>_xlfn.XLOOKUP($A66,'Kunnat aakkosjärj.'!$B$19:$B$311,'Kunnat aakkosjärj.'!AQ$19:AQ$311)</f>
        <v>0</v>
      </c>
      <c r="AQ66" s="122">
        <f>_xlfn.XLOOKUP($A66,'Kunnat aakkosjärj.'!$B$19:$B$311,'Kunnat aakkosjärj.'!AR$19:AR$311)</f>
        <v>64.082760136166172</v>
      </c>
      <c r="AR66" s="115">
        <f>_xlfn.XLOOKUP($A66,'Kunnat aakkosjärj.'!$B$19:$B$311,'Kunnat aakkosjärj.'!AS$19:AS$311)</f>
        <v>52.305499511627396</v>
      </c>
      <c r="AS66" s="114">
        <f>_xlfn.XLOOKUP($A66,'Kunnat aakkosjärj.'!$B$19:$B$311,'Kunnat aakkosjärj.'!AT$19:AT$311)</f>
        <v>29.824182145356588</v>
      </c>
      <c r="AT66" s="115">
        <f>_xlfn.XLOOKUP($A66,'Kunnat aakkosjärj.'!$B$19:$B$311,'Kunnat aakkosjärj.'!AU$19:AU$311)</f>
        <v>35.996141585708401</v>
      </c>
      <c r="AU66" s="106">
        <f>_xlfn.XLOOKUP($A66,'Kunnat aakkosjärj.'!$B$19:$B$311,'Kunnat aakkosjärj.'!AV$19:AV$311)</f>
        <v>987.14997962302607</v>
      </c>
      <c r="AV66" s="107">
        <f>_xlfn.XLOOKUP($A66,'Kunnat aakkosjärj.'!$B$19:$B$311,'Kunnat aakkosjärj.'!AW$19:AW$311)</f>
        <v>1305.2325216505351</v>
      </c>
      <c r="AW66" s="151"/>
      <c r="AX66" s="1">
        <v>631</v>
      </c>
      <c r="AY66" s="242" t="s">
        <v>423</v>
      </c>
      <c r="AZ66" s="333" t="s">
        <v>403</v>
      </c>
      <c r="BA66" s="336" t="s">
        <v>411</v>
      </c>
    </row>
    <row r="67" spans="1:53" ht="15" customHeight="1" x14ac:dyDescent="0.2">
      <c r="A67" s="39" t="s">
        <v>261</v>
      </c>
      <c r="B67" s="146">
        <f>_xlfn.XLOOKUP($A67,'Kunnat aakkosjärj.'!$B$19:$B$311,'Kunnat aakkosjärj.'!C$19:C$311)</f>
        <v>8154</v>
      </c>
      <c r="C67" s="160">
        <f>_xlfn.XLOOKUP($A67,'Kunnat aakkosjärj.'!$B$19:$B$311,'Kunnat aakkosjärj.'!D$19:D$311)</f>
        <v>21.25</v>
      </c>
      <c r="D67" s="35">
        <f>_xlfn.XLOOKUP($A67,'Kunnat aakkosjärj.'!$B$19:$B$311,'Kunnat aakkosjärj.'!E$19:E$311)</f>
        <v>938.69517046848171</v>
      </c>
      <c r="E67" s="34">
        <f>_xlfn.XLOOKUP($A67,'Kunnat aakkosjärj.'!$B$19:$B$311,'Kunnat aakkosjärj.'!F$19:F$311)</f>
        <v>3984.3060461123373</v>
      </c>
      <c r="F67" s="35">
        <f>_xlfn.XLOOKUP($A67,'Kunnat aakkosjärj.'!$B$19:$B$311,'Kunnat aakkosjärj.'!G$19:G$311)</f>
        <v>7224.6727189109642</v>
      </c>
      <c r="G67" s="34">
        <f>_xlfn.XLOOKUP($A67,'Kunnat aakkosjärj.'!$B$19:$B$311,'Kunnat aakkosjärj.'!H$19:H$311)</f>
        <v>10413.565527348541</v>
      </c>
      <c r="H67" s="331">
        <f>_xlfn.XLOOKUP($A67,'Kunnat aakkosjärj.'!$B$19:$B$311,'Kunnat aakkosjärj.'!I$19:I$311)</f>
        <v>12.992909256794391</v>
      </c>
      <c r="I67" s="332">
        <f>_xlfn.XLOOKUP($A67,'Kunnat aakkosjärj.'!$B$19:$B$311,'Kunnat aakkosjärj.'!J$19:J$311)</f>
        <v>38.260728620265425</v>
      </c>
      <c r="J67" s="35">
        <f>_xlfn.XLOOKUP($A67,'Kunnat aakkosjärj.'!$B$19:$B$311,'Kunnat aakkosjärj.'!K$19:K$311)</f>
        <v>-6285.9775484424817</v>
      </c>
      <c r="K67" s="34">
        <f>_xlfn.XLOOKUP($A67,'Kunnat aakkosjärj.'!$B$19:$B$311,'Kunnat aakkosjärj.'!L$19:L$311)</f>
        <v>-6430.3011123375036</v>
      </c>
      <c r="L67" s="123">
        <f>_xlfn.XLOOKUP($A67,'Kunnat aakkosjärj.'!$B$19:$B$311,'Kunnat aakkosjärj.'!M$19:M$311)</f>
        <v>3961.7385123865583</v>
      </c>
      <c r="M67" s="35">
        <f>_xlfn.XLOOKUP($A67,'Kunnat aakkosjärj.'!$B$19:$B$311,'Kunnat aakkosjärj.'!N$19:N$311)</f>
        <v>2855.1865342163355</v>
      </c>
      <c r="N67" s="34">
        <f>_xlfn.XLOOKUP($A67,'Kunnat aakkosjärj.'!$B$19:$B$311,'Kunnat aakkosjärj.'!O$19:O$311)</f>
        <v>3162.7601471670346</v>
      </c>
      <c r="O67" s="35">
        <f>_xlfn.XLOOKUP($A67,'Kunnat aakkosjärj.'!$B$19:$B$311,'Kunnat aakkosjärj.'!P$19:P$311)</f>
        <v>6816.9250466028943</v>
      </c>
      <c r="P67" s="34">
        <f>_xlfn.XLOOKUP($A67,'Kunnat aakkosjärj.'!$B$19:$B$311,'Kunnat aakkosjärj.'!Q$19:Q$311)</f>
        <v>7119.4757517782682</v>
      </c>
      <c r="Q67" s="130">
        <f>_xlfn.XLOOKUP($A67,'Kunnat aakkosjärj.'!$B$19:$B$311,'Kunnat aakkosjärj.'!R$19:R$311)</f>
        <v>537.23021584498406</v>
      </c>
      <c r="R67" s="34">
        <f>_xlfn.XLOOKUP($A67,'Kunnat aakkosjärj.'!$B$19:$B$311,'Kunnat aakkosjärj.'!S$19:S$311)</f>
        <v>654.68238533235217</v>
      </c>
      <c r="S67" s="35">
        <f>_xlfn.XLOOKUP($A67,'Kunnat aakkosjärj.'!$B$19:$B$311,'Kunnat aakkosjärj.'!T$19:T$311)</f>
        <v>352.64580573951434</v>
      </c>
      <c r="T67" s="34">
        <f>_xlfn.XLOOKUP($A67,'Kunnat aakkosjärj.'!$B$19:$B$311,'Kunnat aakkosjärj.'!U$19:U$311)</f>
        <v>553.06880426784403</v>
      </c>
      <c r="U67" s="35">
        <f>_xlfn.XLOOKUP($A67,'Kunnat aakkosjärj.'!$B$19:$B$311,'Kunnat aakkosjärj.'!V$19:V$311)</f>
        <v>152.3427209685332</v>
      </c>
      <c r="V67" s="34">
        <f>_xlfn.XLOOKUP($A67,'Kunnat aakkosjärj.'!$B$19:$B$311,'Kunnat aakkosjärj.'!W$19:W$311)</f>
        <v>118.37268352154211</v>
      </c>
      <c r="W67" s="35">
        <f>_xlfn.XLOOKUP($A67,'Kunnat aakkosjärj.'!$B$19:$B$311,'Kunnat aakkosjärj.'!X$19:X$311)</f>
        <v>184.58441010546971</v>
      </c>
      <c r="X67" s="34">
        <f>_xlfn.XLOOKUP($A67,'Kunnat aakkosjärj.'!$B$19:$B$311,'Kunnat aakkosjärj.'!Y$19:Y$311)</f>
        <v>101.78755580083394</v>
      </c>
      <c r="Y67" s="90">
        <f>_xlfn.XLOOKUP($A67,'Kunnat aakkosjärj.'!$B$19:$B$311,'Kunnat aakkosjärj.'!Z$19:Z$311)</f>
        <v>331.30585479519254</v>
      </c>
      <c r="Z67" s="91">
        <f>_xlfn.XLOOKUP($A67,'Kunnat aakkosjärj.'!$B$19:$B$311,'Kunnat aakkosjärj.'!AA$19:AA$311)</f>
        <v>989.15019990188864</v>
      </c>
      <c r="AA67" s="90">
        <f>_xlfn.XLOOKUP($A67,'Kunnat aakkosjärj.'!$B$19:$B$311,'Kunnat aakkosjärj.'!AB$19:AB$311)</f>
        <v>162.15536431648343</v>
      </c>
      <c r="AB67" s="91">
        <f>_xlfn.XLOOKUP($A67,'Kunnat aakkosjärj.'!$B$19:$B$311,'Kunnat aakkosjärj.'!AC$19:AC$311)</f>
        <v>66.186347169245735</v>
      </c>
      <c r="AC67" s="90">
        <f>_xlfn.XLOOKUP($A67,'Kunnat aakkosjärj.'!$B$19:$B$311,'Kunnat aakkosjärj.'!AD$19:AD$311)</f>
        <v>211.82745646308561</v>
      </c>
      <c r="AD67" s="91">
        <f>_xlfn.XLOOKUP($A67,'Kunnat aakkosjärj.'!$B$19:$B$311,'Kunnat aakkosjärj.'!AE$19:AE$311)</f>
        <v>-321.04643119941136</v>
      </c>
      <c r="AE67" s="96">
        <f>_xlfn.XLOOKUP($A67,'Kunnat aakkosjärj.'!$B$19:$B$311,'Kunnat aakkosjärj.'!AF$19:AF$311)</f>
        <v>2.5524910708753277</v>
      </c>
      <c r="AF67" s="97">
        <f>_xlfn.XLOOKUP($A67,'Kunnat aakkosjärj.'!$B$19:$B$311,'Kunnat aakkosjärj.'!AG$19:AG$311)</f>
        <v>1.8443731333067239</v>
      </c>
      <c r="AG67" s="90">
        <f>_xlfn.XLOOKUP($A67,'Kunnat aakkosjärj.'!$B$19:$B$311,'Kunnat aakkosjärj.'!AH$19:AH$311)</f>
        <v>711.84295192543539</v>
      </c>
      <c r="AH67" s="91">
        <f>_xlfn.XLOOKUP($A67,'Kunnat aakkosjärj.'!$B$19:$B$311,'Kunnat aakkosjärj.'!AI$19:AI$311)</f>
        <v>1244.7592776551387</v>
      </c>
      <c r="AI67" s="90">
        <f>_xlfn.XLOOKUP($A67,'Kunnat aakkosjärj.'!$B$19:$B$311,'Kunnat aakkosjärj.'!AJ$19:AJ$311)</f>
        <v>33.369852521109507</v>
      </c>
      <c r="AJ67" s="91">
        <f>_xlfn.XLOOKUP($A67,'Kunnat aakkosjärj.'!$B$19:$B$311,'Kunnat aakkosjärj.'!AK$19:AK$311)</f>
        <v>38.444529042220744</v>
      </c>
      <c r="AK67" s="106">
        <f>_xlfn.XLOOKUP($A67,'Kunnat aakkosjärj.'!$B$19:$B$311,'Kunnat aakkosjärj.'!AL$19:AL$311)</f>
        <v>1616.3955727250429</v>
      </c>
      <c r="AL67" s="107">
        <f>_xlfn.XLOOKUP($A67,'Kunnat aakkosjärj.'!$B$19:$B$311,'Kunnat aakkosjärj.'!AM$19:AM$311)</f>
        <v>2725.1283284277656</v>
      </c>
      <c r="AM67" s="106">
        <f>_xlfn.XLOOKUP($A67,'Kunnat aakkosjärj.'!$B$19:$B$311,'Kunnat aakkosjärj.'!AN$19:AN$311)</f>
        <v>3943.0542678440029</v>
      </c>
      <c r="AN67" s="107">
        <f>_xlfn.XLOOKUP($A67,'Kunnat aakkosjärj.'!$B$19:$B$311,'Kunnat aakkosjärj.'!AO$19:AO$311)</f>
        <v>5467.4236436104984</v>
      </c>
      <c r="AO67" s="106">
        <f>_xlfn.XLOOKUP($A67,'Kunnat aakkosjärj.'!$B$19:$B$311,'Kunnat aakkosjärj.'!AP$19:AP$311)</f>
        <v>51.34998037772872</v>
      </c>
      <c r="AP67" s="107">
        <f>_xlfn.XLOOKUP($A67,'Kunnat aakkosjärj.'!$B$19:$B$311,'Kunnat aakkosjärj.'!AQ$19:AQ$311)</f>
        <v>7.2859946038753982</v>
      </c>
      <c r="AQ67" s="122">
        <f>_xlfn.XLOOKUP($A67,'Kunnat aakkosjärj.'!$B$19:$B$311,'Kunnat aakkosjärj.'!AR$19:AR$311)</f>
        <v>60.235252327221765</v>
      </c>
      <c r="AR67" s="115">
        <f>_xlfn.XLOOKUP($A67,'Kunnat aakkosjärj.'!$B$19:$B$311,'Kunnat aakkosjärj.'!AS$19:AS$311)</f>
        <v>48.804934968215818</v>
      </c>
      <c r="AS67" s="114">
        <f>_xlfn.XLOOKUP($A67,'Kunnat aakkosjärj.'!$B$19:$B$311,'Kunnat aakkosjärj.'!AT$19:AT$311)</f>
        <v>32.739907349346453</v>
      </c>
      <c r="AT67" s="115">
        <f>_xlfn.XLOOKUP($A67,'Kunnat aakkosjärj.'!$B$19:$B$311,'Kunnat aakkosjärj.'!AU$19:AU$311)</f>
        <v>39.370447701186144</v>
      </c>
      <c r="AU67" s="106">
        <f>_xlfn.XLOOKUP($A67,'Kunnat aakkosjärj.'!$B$19:$B$311,'Kunnat aakkosjärj.'!AV$19:AV$311)</f>
        <v>830.81450453765035</v>
      </c>
      <c r="AV67" s="107">
        <f>_xlfn.XLOOKUP($A67,'Kunnat aakkosjärj.'!$B$19:$B$311,'Kunnat aakkosjärj.'!AW$19:AW$311)</f>
        <v>1199.7684841795437</v>
      </c>
      <c r="AW67" s="151"/>
      <c r="AX67" s="337">
        <v>636</v>
      </c>
      <c r="AY67" s="242" t="s">
        <v>424</v>
      </c>
      <c r="AZ67" s="333" t="s">
        <v>403</v>
      </c>
      <c r="BA67" s="336" t="s">
        <v>404</v>
      </c>
    </row>
    <row r="68" spans="1:53" ht="15" customHeight="1" x14ac:dyDescent="0.2">
      <c r="A68" s="38" t="s">
        <v>264</v>
      </c>
      <c r="B68" s="146">
        <f>_xlfn.XLOOKUP($A68,'Kunnat aakkosjärj.'!$B$19:$B$311,'Kunnat aakkosjärj.'!C$19:C$311)</f>
        <v>24942</v>
      </c>
      <c r="C68" s="160">
        <f>_xlfn.XLOOKUP($A68,'Kunnat aakkosjärj.'!$B$19:$B$311,'Kunnat aakkosjärj.'!D$19:D$311)</f>
        <v>20.25</v>
      </c>
      <c r="D68" s="35">
        <f>_xlfn.XLOOKUP($A68,'Kunnat aakkosjärj.'!$B$19:$B$311,'Kunnat aakkosjärj.'!E$19:E$311)</f>
        <v>1852.0287402774438</v>
      </c>
      <c r="E68" s="34">
        <f>_xlfn.XLOOKUP($A68,'Kunnat aakkosjärj.'!$B$19:$B$311,'Kunnat aakkosjärj.'!F$19:F$311)</f>
        <v>4425.971322267661</v>
      </c>
      <c r="F68" s="35">
        <f>_xlfn.XLOOKUP($A68,'Kunnat aakkosjärj.'!$B$19:$B$311,'Kunnat aakkosjärj.'!G$19:G$311)</f>
        <v>7596.014097506215</v>
      </c>
      <c r="G68" s="34">
        <f>_xlfn.XLOOKUP($A68,'Kunnat aakkosjärj.'!$B$19:$B$311,'Kunnat aakkosjärj.'!H$19:H$311)</f>
        <v>10219.373692566754</v>
      </c>
      <c r="H68" s="331">
        <f>_xlfn.XLOOKUP($A68,'Kunnat aakkosjärj.'!$B$19:$B$311,'Kunnat aakkosjärj.'!I$19:I$311)</f>
        <v>24.381586401813923</v>
      </c>
      <c r="I68" s="332">
        <f>_xlfn.XLOOKUP($A68,'Kunnat aakkosjärj.'!$B$19:$B$311,'Kunnat aakkosjärj.'!J$19:J$311)</f>
        <v>43.309614223100297</v>
      </c>
      <c r="J68" s="35">
        <f>_xlfn.XLOOKUP($A68,'Kunnat aakkosjärj.'!$B$19:$B$311,'Kunnat aakkosjärj.'!K$19:K$311)</f>
        <v>-5743.9853572287711</v>
      </c>
      <c r="K68" s="34">
        <f>_xlfn.XLOOKUP($A68,'Kunnat aakkosjärj.'!$B$19:$B$311,'Kunnat aakkosjärj.'!L$19:L$311)</f>
        <v>-5793.9648051479426</v>
      </c>
      <c r="L68" s="123">
        <f>_xlfn.XLOOKUP($A68,'Kunnat aakkosjärj.'!$B$19:$B$311,'Kunnat aakkosjärj.'!M$19:M$311)</f>
        <v>4715.7597117312162</v>
      </c>
      <c r="M68" s="35">
        <f>_xlfn.XLOOKUP($A68,'Kunnat aakkosjärj.'!$B$19:$B$311,'Kunnat aakkosjärj.'!N$19:N$311)</f>
        <v>1578.0224119958302</v>
      </c>
      <c r="N68" s="34">
        <f>_xlfn.XLOOKUP($A68,'Kunnat aakkosjärj.'!$B$19:$B$311,'Kunnat aakkosjärj.'!O$19:O$311)</f>
        <v>1929.322992141769</v>
      </c>
      <c r="O68" s="35">
        <f>_xlfn.XLOOKUP($A68,'Kunnat aakkosjärj.'!$B$19:$B$311,'Kunnat aakkosjärj.'!P$19:P$311)</f>
        <v>6293.7821237270473</v>
      </c>
      <c r="P68" s="34">
        <f>_xlfn.XLOOKUP($A68,'Kunnat aakkosjärj.'!$B$19:$B$311,'Kunnat aakkosjärj.'!Q$19:Q$311)</f>
        <v>6645.0827038729858</v>
      </c>
      <c r="Q68" s="130">
        <f>_xlfn.XLOOKUP($A68,'Kunnat aakkosjärj.'!$B$19:$B$311,'Kunnat aakkosjärj.'!R$19:R$311)</f>
        <v>550.77869577419619</v>
      </c>
      <c r="R68" s="34">
        <f>_xlfn.XLOOKUP($A68,'Kunnat aakkosjärj.'!$B$19:$B$311,'Kunnat aakkosjärj.'!S$19:S$311)</f>
        <v>809.45026140646303</v>
      </c>
      <c r="S68" s="35">
        <f>_xlfn.XLOOKUP($A68,'Kunnat aakkosjärj.'!$B$19:$B$311,'Kunnat aakkosjärj.'!T$19:T$311)</f>
        <v>327.58178854943469</v>
      </c>
      <c r="T68" s="34">
        <f>_xlfn.XLOOKUP($A68,'Kunnat aakkosjärj.'!$B$19:$B$311,'Kunnat aakkosjärj.'!U$19:U$311)</f>
        <v>573.17847566353942</v>
      </c>
      <c r="U68" s="35">
        <f>_xlfn.XLOOKUP($A68,'Kunnat aakkosjärj.'!$B$19:$B$311,'Kunnat aakkosjärj.'!V$19:V$311)</f>
        <v>168.13471170454866</v>
      </c>
      <c r="V68" s="34">
        <f>_xlfn.XLOOKUP($A68,'Kunnat aakkosjärj.'!$B$19:$B$311,'Kunnat aakkosjärj.'!W$19:W$311)</f>
        <v>141.22132909289797</v>
      </c>
      <c r="W68" s="35">
        <f>_xlfn.XLOOKUP($A68,'Kunnat aakkosjärj.'!$B$19:$B$311,'Kunnat aakkosjärj.'!X$19:X$311)</f>
        <v>223.19690722476145</v>
      </c>
      <c r="X68" s="34">
        <f>_xlfn.XLOOKUP($A68,'Kunnat aakkosjärj.'!$B$19:$B$311,'Kunnat aakkosjärj.'!Y$19:Y$311)</f>
        <v>236.27178574292358</v>
      </c>
      <c r="Y68" s="90">
        <f>_xlfn.XLOOKUP($A68,'Kunnat aakkosjärj.'!$B$19:$B$311,'Kunnat aakkosjärj.'!Z$19:Z$311)</f>
        <v>395.38406142250017</v>
      </c>
      <c r="Z68" s="91">
        <f>_xlfn.XLOOKUP($A68,'Kunnat aakkosjärj.'!$B$19:$B$311,'Kunnat aakkosjärj.'!AA$19:AA$311)</f>
        <v>1170.6262994146421</v>
      </c>
      <c r="AA68" s="90">
        <f>_xlfn.XLOOKUP($A68,'Kunnat aakkosjärj.'!$B$19:$B$311,'Kunnat aakkosjärj.'!AB$19:AB$311)</f>
        <v>139.3021999401347</v>
      </c>
      <c r="AB68" s="91">
        <f>_xlfn.XLOOKUP($A68,'Kunnat aakkosjärj.'!$B$19:$B$311,'Kunnat aakkosjärj.'!AC$19:AC$311)</f>
        <v>69.146768854519948</v>
      </c>
      <c r="AC68" s="90">
        <f>_xlfn.XLOOKUP($A68,'Kunnat aakkosjärj.'!$B$19:$B$311,'Kunnat aakkosjärj.'!AD$19:AD$311)</f>
        <v>165.90872704674845</v>
      </c>
      <c r="AD68" s="91">
        <f>_xlfn.XLOOKUP($A68,'Kunnat aakkosjärj.'!$B$19:$B$311,'Kunnat aakkosjärj.'!AE$19:AE$311)</f>
        <v>-340.48245850372865</v>
      </c>
      <c r="AE68" s="96">
        <f>_xlfn.XLOOKUP($A68,'Kunnat aakkosjärj.'!$B$19:$B$311,'Kunnat aakkosjärj.'!AF$19:AF$311)</f>
        <v>2.4551905342550038</v>
      </c>
      <c r="AF68" s="97">
        <f>_xlfn.XLOOKUP($A68,'Kunnat aakkosjärj.'!$B$19:$B$311,'Kunnat aakkosjärj.'!AG$19:AG$311)</f>
        <v>2.1821086605137769</v>
      </c>
      <c r="AG68" s="90">
        <f>_xlfn.XLOOKUP($A68,'Kunnat aakkosjärj.'!$B$19:$B$311,'Kunnat aakkosjärj.'!AH$19:AH$311)</f>
        <v>311.45192526661856</v>
      </c>
      <c r="AH68" s="91">
        <f>_xlfn.XLOOKUP($A68,'Kunnat aakkosjärj.'!$B$19:$B$311,'Kunnat aakkosjärj.'!AI$19:AI$311)</f>
        <v>773.9698556651432</v>
      </c>
      <c r="AI68" s="90">
        <f>_xlfn.XLOOKUP($A68,'Kunnat aakkosjärj.'!$B$19:$B$311,'Kunnat aakkosjärj.'!AJ$19:AJ$311)</f>
        <v>13.399078370730768</v>
      </c>
      <c r="AJ68" s="91">
        <f>_xlfn.XLOOKUP($A68,'Kunnat aakkosjärj.'!$B$19:$B$311,'Kunnat aakkosjärj.'!AK$19:AK$311)</f>
        <v>23.213494636888871</v>
      </c>
      <c r="AK68" s="106">
        <f>_xlfn.XLOOKUP($A68,'Kunnat aakkosjärj.'!$B$19:$B$311,'Kunnat aakkosjärj.'!AL$19:AL$311)</f>
        <v>1681.0633565872827</v>
      </c>
      <c r="AL68" s="107">
        <f>_xlfn.XLOOKUP($A68,'Kunnat aakkosjärj.'!$B$19:$B$311,'Kunnat aakkosjärj.'!AM$19:AM$311)</f>
        <v>2778.9937498997674</v>
      </c>
      <c r="AM68" s="106">
        <f>_xlfn.XLOOKUP($A68,'Kunnat aakkosjärj.'!$B$19:$B$311,'Kunnat aakkosjärj.'!AN$19:AN$311)</f>
        <v>2627.9291704755033</v>
      </c>
      <c r="AN68" s="107">
        <f>_xlfn.XLOOKUP($A68,'Kunnat aakkosjärj.'!$B$19:$B$311,'Kunnat aakkosjärj.'!AO$19:AO$311)</f>
        <v>4011.2696928874993</v>
      </c>
      <c r="AO68" s="106">
        <f>_xlfn.XLOOKUP($A68,'Kunnat aakkosjärj.'!$B$19:$B$311,'Kunnat aakkosjärj.'!AP$19:AP$311)</f>
        <v>208.14204153636436</v>
      </c>
      <c r="AP68" s="107">
        <f>_xlfn.XLOOKUP($A68,'Kunnat aakkosjärj.'!$B$19:$B$311,'Kunnat aakkosjärj.'!AQ$19:AQ$311)</f>
        <v>0</v>
      </c>
      <c r="AQ68" s="122">
        <f>_xlfn.XLOOKUP($A68,'Kunnat aakkosjärj.'!$B$19:$B$311,'Kunnat aakkosjärj.'!AR$19:AR$311)</f>
        <v>63.11261190826847</v>
      </c>
      <c r="AR68" s="115">
        <f>_xlfn.XLOOKUP($A68,'Kunnat aakkosjärj.'!$B$19:$B$311,'Kunnat aakkosjärj.'!AS$19:AS$311)</f>
        <v>52.088219196804616</v>
      </c>
      <c r="AS68" s="114">
        <f>_xlfn.XLOOKUP($A68,'Kunnat aakkosjärj.'!$B$19:$B$311,'Kunnat aakkosjärj.'!AT$19:AT$311)</f>
        <v>34.333444711898991</v>
      </c>
      <c r="AT68" s="115">
        <f>_xlfn.XLOOKUP($A68,'Kunnat aakkosjärj.'!$B$19:$B$311,'Kunnat aakkosjärj.'!AU$19:AU$311)</f>
        <v>43.029340906609384</v>
      </c>
      <c r="AU68" s="106">
        <f>_xlfn.XLOOKUP($A68,'Kunnat aakkosjärj.'!$B$19:$B$311,'Kunnat aakkosjärj.'!AV$19:AV$311)</f>
        <v>959.43703712613262</v>
      </c>
      <c r="AV68" s="107">
        <f>_xlfn.XLOOKUP($A68,'Kunnat aakkosjärj.'!$B$19:$B$311,'Kunnat aakkosjärj.'!AW$19:AW$311)</f>
        <v>1522.4803363804022</v>
      </c>
      <c r="AW68" s="151"/>
      <c r="AX68" s="1">
        <v>680</v>
      </c>
      <c r="AY68" s="335" t="s">
        <v>425</v>
      </c>
      <c r="AZ68" s="333" t="s">
        <v>403</v>
      </c>
      <c r="BA68" s="336" t="s">
        <v>406</v>
      </c>
    </row>
    <row r="69" spans="1:53" ht="15" customHeight="1" x14ac:dyDescent="0.2">
      <c r="A69" s="39" t="s">
        <v>275</v>
      </c>
      <c r="B69" s="146">
        <f>_xlfn.XLOOKUP($A69,'Kunnat aakkosjärj.'!$B$19:$B$311,'Kunnat aakkosjärj.'!C$19:C$311)</f>
        <v>6428</v>
      </c>
      <c r="C69" s="160">
        <f>_xlfn.XLOOKUP($A69,'Kunnat aakkosjärj.'!$B$19:$B$311,'Kunnat aakkosjärj.'!D$19:D$311)</f>
        <v>19.75</v>
      </c>
      <c r="D69" s="35">
        <f>_xlfn.XLOOKUP($A69,'Kunnat aakkosjärj.'!$B$19:$B$311,'Kunnat aakkosjärj.'!E$19:E$311)</f>
        <v>727.19635500933418</v>
      </c>
      <c r="E69" s="34">
        <f>_xlfn.XLOOKUP($A69,'Kunnat aakkosjärj.'!$B$19:$B$311,'Kunnat aakkosjärj.'!F$19:F$311)</f>
        <v>2371.3092283758556</v>
      </c>
      <c r="F69" s="35">
        <f>_xlfn.XLOOKUP($A69,'Kunnat aakkosjärj.'!$B$19:$B$311,'Kunnat aakkosjärj.'!G$19:G$311)</f>
        <v>6005.4477986932179</v>
      </c>
      <c r="G69" s="34">
        <f>_xlfn.XLOOKUP($A69,'Kunnat aakkosjärj.'!$B$19:$B$311,'Kunnat aakkosjärj.'!H$19:H$311)</f>
        <v>7561.1530833851903</v>
      </c>
      <c r="H69" s="331">
        <f>_xlfn.XLOOKUP($A69,'Kunnat aakkosjärj.'!$B$19:$B$311,'Kunnat aakkosjärj.'!I$19:I$311)</f>
        <v>12.10894473460533</v>
      </c>
      <c r="I69" s="332">
        <f>_xlfn.XLOOKUP($A69,'Kunnat aakkosjärj.'!$B$19:$B$311,'Kunnat aakkosjärj.'!J$19:J$311)</f>
        <v>31.36174075864896</v>
      </c>
      <c r="J69" s="35">
        <f>_xlfn.XLOOKUP($A69,'Kunnat aakkosjärj.'!$B$19:$B$311,'Kunnat aakkosjärj.'!K$19:K$311)</f>
        <v>-5278.2514436838828</v>
      </c>
      <c r="K69" s="34">
        <f>_xlfn.XLOOKUP($A69,'Kunnat aakkosjärj.'!$B$19:$B$311,'Kunnat aakkosjärj.'!L$19:L$311)</f>
        <v>-5190.9425217797143</v>
      </c>
      <c r="L69" s="123">
        <f>_xlfn.XLOOKUP($A69,'Kunnat aakkosjärj.'!$B$19:$B$311,'Kunnat aakkosjärj.'!M$19:M$311)</f>
        <v>4400.4699253266954</v>
      </c>
      <c r="M69" s="35">
        <f>_xlfn.XLOOKUP($A69,'Kunnat aakkosjärj.'!$B$19:$B$311,'Kunnat aakkosjärj.'!N$19:N$311)</f>
        <v>1207.8886123210953</v>
      </c>
      <c r="N69" s="34">
        <f>_xlfn.XLOOKUP($A69,'Kunnat aakkosjärj.'!$B$19:$B$311,'Kunnat aakkosjärj.'!O$19:O$311)</f>
        <v>1207.8886123210953</v>
      </c>
      <c r="O69" s="35">
        <f>_xlfn.XLOOKUP($A69,'Kunnat aakkosjärj.'!$B$19:$B$311,'Kunnat aakkosjärj.'!P$19:P$311)</f>
        <v>5608.3585376477913</v>
      </c>
      <c r="P69" s="34">
        <f>_xlfn.XLOOKUP($A69,'Kunnat aakkosjärj.'!$B$19:$B$311,'Kunnat aakkosjärj.'!Q$19:Q$311)</f>
        <v>5608.3585376477913</v>
      </c>
      <c r="Q69" s="130">
        <f>_xlfn.XLOOKUP($A69,'Kunnat aakkosjärj.'!$B$19:$B$311,'Kunnat aakkosjärj.'!R$19:R$311)</f>
        <v>338.72594275046669</v>
      </c>
      <c r="R69" s="34">
        <f>_xlfn.XLOOKUP($A69,'Kunnat aakkosjärj.'!$B$19:$B$311,'Kunnat aakkosjärj.'!S$19:S$311)</f>
        <v>411.0280102675793</v>
      </c>
      <c r="S69" s="35">
        <f>_xlfn.XLOOKUP($A69,'Kunnat aakkosjärj.'!$B$19:$B$311,'Kunnat aakkosjärj.'!T$19:T$311)</f>
        <v>274.63259023024267</v>
      </c>
      <c r="T69" s="34">
        <f>_xlfn.XLOOKUP($A69,'Kunnat aakkosjärj.'!$B$19:$B$311,'Kunnat aakkosjärj.'!U$19:U$311)</f>
        <v>382.85348475420039</v>
      </c>
      <c r="U69" s="35">
        <f>_xlfn.XLOOKUP($A69,'Kunnat aakkosjärj.'!$B$19:$B$311,'Kunnat aakkosjärj.'!V$19:V$311)</f>
        <v>123.33785384556519</v>
      </c>
      <c r="V69" s="34">
        <f>_xlfn.XLOOKUP($A69,'Kunnat aakkosjärj.'!$B$19:$B$311,'Kunnat aakkosjärj.'!W$19:W$311)</f>
        <v>107.35908817219399</v>
      </c>
      <c r="W69" s="35">
        <f>_xlfn.XLOOKUP($A69,'Kunnat aakkosjärj.'!$B$19:$B$311,'Kunnat aakkosjärj.'!X$19:X$311)</f>
        <v>64.093352520224016</v>
      </c>
      <c r="X69" s="34">
        <f>_xlfn.XLOOKUP($A69,'Kunnat aakkosjärj.'!$B$19:$B$311,'Kunnat aakkosjärj.'!Y$19:Y$311)</f>
        <v>28.174525513378967</v>
      </c>
      <c r="Y69" s="90">
        <f>_xlfn.XLOOKUP($A69,'Kunnat aakkosjärj.'!$B$19:$B$311,'Kunnat aakkosjärj.'!Z$19:Z$311)</f>
        <v>474.92021001866829</v>
      </c>
      <c r="Z69" s="91">
        <f>_xlfn.XLOOKUP($A69,'Kunnat aakkosjärj.'!$B$19:$B$311,'Kunnat aakkosjärj.'!AA$19:AA$311)</f>
        <v>848.27019290603607</v>
      </c>
      <c r="AA69" s="90">
        <f>_xlfn.XLOOKUP($A69,'Kunnat aakkosjärj.'!$B$19:$B$311,'Kunnat aakkosjärj.'!AB$19:AB$311)</f>
        <v>71.322705499762151</v>
      </c>
      <c r="AB69" s="91">
        <f>_xlfn.XLOOKUP($A69,'Kunnat aakkosjärj.'!$B$19:$B$311,'Kunnat aakkosjärj.'!AC$19:AC$311)</f>
        <v>48.454845367071549</v>
      </c>
      <c r="AC69" s="90">
        <f>_xlfn.XLOOKUP($A69,'Kunnat aakkosjärj.'!$B$19:$B$311,'Kunnat aakkosjärj.'!AD$19:AD$311)</f>
        <v>-133.03260889856875</v>
      </c>
      <c r="AD69" s="91">
        <f>_xlfn.XLOOKUP($A69,'Kunnat aakkosjärj.'!$B$19:$B$311,'Kunnat aakkosjärj.'!AE$19:AE$311)</f>
        <v>-431.88062538892348</v>
      </c>
      <c r="AE69" s="96">
        <f>_xlfn.XLOOKUP($A69,'Kunnat aakkosjärj.'!$B$19:$B$311,'Kunnat aakkosjärj.'!AF$19:AF$311)</f>
        <v>2.1903856177510859</v>
      </c>
      <c r="AF69" s="97">
        <f>_xlfn.XLOOKUP($A69,'Kunnat aakkosjärj.'!$B$19:$B$311,'Kunnat aakkosjärj.'!AG$19:AG$311)</f>
        <v>1.4178731715624988</v>
      </c>
      <c r="AG69" s="90">
        <f>_xlfn.XLOOKUP($A69,'Kunnat aakkosjärj.'!$B$19:$B$311,'Kunnat aakkosjärj.'!AH$19:AH$311)</f>
        <v>866.25559738643437</v>
      </c>
      <c r="AH69" s="91">
        <f>_xlfn.XLOOKUP($A69,'Kunnat aakkosjärj.'!$B$19:$B$311,'Kunnat aakkosjärj.'!AI$19:AI$311)</f>
        <v>1103.3383665214685</v>
      </c>
      <c r="AI69" s="90">
        <f>_xlfn.XLOOKUP($A69,'Kunnat aakkosjärj.'!$B$19:$B$311,'Kunnat aakkosjärj.'!AJ$19:AJ$311)</f>
        <v>48.217006630806502</v>
      </c>
      <c r="AJ69" s="91">
        <f>_xlfn.XLOOKUP($A69,'Kunnat aakkosjärj.'!$B$19:$B$311,'Kunnat aakkosjärj.'!AK$19:AK$311)</f>
        <v>46.830116665290184</v>
      </c>
      <c r="AK69" s="106">
        <f>_xlfn.XLOOKUP($A69,'Kunnat aakkosjärj.'!$B$19:$B$311,'Kunnat aakkosjärj.'!AL$19:AL$311)</f>
        <v>1211.8232731798382</v>
      </c>
      <c r="AL69" s="107">
        <f>_xlfn.XLOOKUP($A69,'Kunnat aakkosjärj.'!$B$19:$B$311,'Kunnat aakkosjärj.'!AM$19:AM$311)</f>
        <v>2271.0689514623523</v>
      </c>
      <c r="AM69" s="106">
        <f>_xlfn.XLOOKUP($A69,'Kunnat aakkosjärj.'!$B$19:$B$311,'Kunnat aakkosjärj.'!AN$19:AN$311)</f>
        <v>1257.6787492221531</v>
      </c>
      <c r="AN69" s="107">
        <f>_xlfn.XLOOKUP($A69,'Kunnat aakkosjärj.'!$B$19:$B$311,'Kunnat aakkosjärj.'!AO$19:AO$311)</f>
        <v>2503.9284723086498</v>
      </c>
      <c r="AO69" s="106">
        <f>_xlfn.XLOOKUP($A69,'Kunnat aakkosjärj.'!$B$19:$B$311,'Kunnat aakkosjärj.'!AP$19:AP$311)</f>
        <v>5.8682327317983818</v>
      </c>
      <c r="AP69" s="107">
        <f>_xlfn.XLOOKUP($A69,'Kunnat aakkosjärj.'!$B$19:$B$311,'Kunnat aakkosjärj.'!AQ$19:AQ$311)</f>
        <v>2.3875326695706285</v>
      </c>
      <c r="AQ69" s="122">
        <f>_xlfn.XLOOKUP($A69,'Kunnat aakkosjärj.'!$B$19:$B$311,'Kunnat aakkosjärj.'!AR$19:AR$311)</f>
        <v>72.108826348914548</v>
      </c>
      <c r="AR69" s="115">
        <f>_xlfn.XLOOKUP($A69,'Kunnat aakkosjärj.'!$B$19:$B$311,'Kunnat aakkosjärj.'!AS$19:AS$311)</f>
        <v>61.516528599964758</v>
      </c>
      <c r="AS69" s="114">
        <f>_xlfn.XLOOKUP($A69,'Kunnat aakkosjärj.'!$B$19:$B$311,'Kunnat aakkosjärj.'!AT$19:AT$311)</f>
        <v>33.433445205343467</v>
      </c>
      <c r="AT69" s="115">
        <f>_xlfn.XLOOKUP($A69,'Kunnat aakkosjärj.'!$B$19:$B$311,'Kunnat aakkosjärj.'!AU$19:AU$311)</f>
        <v>43.753540335373678</v>
      </c>
      <c r="AU69" s="106">
        <f>_xlfn.XLOOKUP($A69,'Kunnat aakkosjärj.'!$B$19:$B$311,'Kunnat aakkosjärj.'!AV$19:AV$311)</f>
        <v>2650.5076493466086</v>
      </c>
      <c r="AV69" s="107">
        <f>_xlfn.XLOOKUP($A69,'Kunnat aakkosjärj.'!$B$19:$B$311,'Kunnat aakkosjärj.'!AW$19:AW$311)</f>
        <v>2750.4432265090236</v>
      </c>
      <c r="AW69" s="151"/>
      <c r="AX69" s="337">
        <v>704</v>
      </c>
      <c r="AY69" s="242" t="s">
        <v>426</v>
      </c>
      <c r="AZ69" s="333" t="s">
        <v>403</v>
      </c>
      <c r="BA69" s="336" t="s">
        <v>406</v>
      </c>
    </row>
    <row r="70" spans="1:53" ht="15" customHeight="1" x14ac:dyDescent="0.2">
      <c r="A70" s="39" t="s">
        <v>17</v>
      </c>
      <c r="B70" s="146">
        <f>_xlfn.XLOOKUP($A70,'Kunnat aakkosjärj.'!$B$19:$B$311,'Kunnat aakkosjärj.'!C$19:C$311)</f>
        <v>50933</v>
      </c>
      <c r="C70" s="160">
        <f>_xlfn.XLOOKUP($A70,'Kunnat aakkosjärj.'!$B$19:$B$311,'Kunnat aakkosjärj.'!D$19:D$311)</f>
        <v>20.75</v>
      </c>
      <c r="D70" s="35">
        <f>_xlfn.XLOOKUP($A70,'Kunnat aakkosjärj.'!$B$19:$B$311,'Kunnat aakkosjärj.'!E$19:E$311)</f>
        <v>1076.3274523393479</v>
      </c>
      <c r="E70" s="34">
        <f>_xlfn.XLOOKUP($A70,'Kunnat aakkosjärj.'!$B$19:$B$311,'Kunnat aakkosjärj.'!F$19:F$311)</f>
        <v>3769.6321596999978</v>
      </c>
      <c r="F70" s="35">
        <f>_xlfn.XLOOKUP($A70,'Kunnat aakkosjärj.'!$B$19:$B$311,'Kunnat aakkosjärj.'!G$19:G$311)</f>
        <v>7451.4141546737865</v>
      </c>
      <c r="G70" s="34">
        <f>_xlfn.XLOOKUP($A70,'Kunnat aakkosjärj.'!$B$19:$B$311,'Kunnat aakkosjärj.'!H$19:H$311)</f>
        <v>10253.199543714292</v>
      </c>
      <c r="H70" s="331">
        <f>_xlfn.XLOOKUP($A70,'Kunnat aakkosjärj.'!$B$19:$B$311,'Kunnat aakkosjärj.'!I$19:I$311)</f>
        <v>14.444606486732962</v>
      </c>
      <c r="I70" s="332">
        <f>_xlfn.XLOOKUP($A70,'Kunnat aakkosjärj.'!$B$19:$B$311,'Kunnat aakkosjärj.'!J$19:J$311)</f>
        <v>36.765422770016848</v>
      </c>
      <c r="J70" s="35">
        <f>_xlfn.XLOOKUP($A70,'Kunnat aakkosjärj.'!$B$19:$B$311,'Kunnat aakkosjärj.'!K$19:K$311)</f>
        <v>-6375.086702334439</v>
      </c>
      <c r="K70" s="34">
        <f>_xlfn.XLOOKUP($A70,'Kunnat aakkosjärj.'!$B$19:$B$311,'Kunnat aakkosjärj.'!L$19:L$311)</f>
        <v>-6493.3756495788584</v>
      </c>
      <c r="L70" s="123">
        <f>_xlfn.XLOOKUP($A70,'Kunnat aakkosjärj.'!$B$19:$B$311,'Kunnat aakkosjärj.'!M$19:M$311)</f>
        <v>4236.9119064260894</v>
      </c>
      <c r="M70" s="35">
        <f>_xlfn.XLOOKUP($A70,'Kunnat aakkosjärj.'!$B$19:$B$311,'Kunnat aakkosjärj.'!N$19:N$311)</f>
        <v>2580.473602575933</v>
      </c>
      <c r="N70" s="34">
        <f>_xlfn.XLOOKUP($A70,'Kunnat aakkosjärj.'!$B$19:$B$311,'Kunnat aakkosjärj.'!O$19:O$311)</f>
        <v>2945.110583708009</v>
      </c>
      <c r="O70" s="35">
        <f>_xlfn.XLOOKUP($A70,'Kunnat aakkosjärj.'!$B$19:$B$311,'Kunnat aakkosjärj.'!P$19:P$311)</f>
        <v>6817.3855090020224</v>
      </c>
      <c r="P70" s="34">
        <f>_xlfn.XLOOKUP($A70,'Kunnat aakkosjärj.'!$B$19:$B$311,'Kunnat aakkosjärj.'!Q$19:Q$311)</f>
        <v>7175.1548157383231</v>
      </c>
      <c r="Q70" s="130">
        <f>_xlfn.XLOOKUP($A70,'Kunnat aakkosjärj.'!$B$19:$B$311,'Kunnat aakkosjärj.'!R$19:R$311)</f>
        <v>480.00288614454286</v>
      </c>
      <c r="R70" s="34">
        <f>_xlfn.XLOOKUP($A70,'Kunnat aakkosjärj.'!$B$19:$B$311,'Kunnat aakkosjärj.'!S$19:S$311)</f>
        <v>663.06137278385324</v>
      </c>
      <c r="S70" s="35">
        <f>_xlfn.XLOOKUP($A70,'Kunnat aakkosjärj.'!$B$19:$B$311,'Kunnat aakkosjärj.'!T$19:T$311)</f>
        <v>313.98596568040364</v>
      </c>
      <c r="T70" s="34">
        <f>_xlfn.XLOOKUP($A70,'Kunnat aakkosjärj.'!$B$19:$B$311,'Kunnat aakkosjärj.'!U$19:U$311)</f>
        <v>514.83202501325275</v>
      </c>
      <c r="U70" s="35">
        <f>_xlfn.XLOOKUP($A70,'Kunnat aakkosjärj.'!$B$19:$B$311,'Kunnat aakkosjärj.'!V$19:V$311)</f>
        <v>152.87399393930954</v>
      </c>
      <c r="V70" s="34">
        <f>_xlfn.XLOOKUP($A70,'Kunnat aakkosjärj.'!$B$19:$B$311,'Kunnat aakkosjärj.'!W$19:W$311)</f>
        <v>128.79178849971208</v>
      </c>
      <c r="W70" s="35">
        <f>_xlfn.XLOOKUP($A70,'Kunnat aakkosjärj.'!$B$19:$B$311,'Kunnat aakkosjärj.'!X$19:X$311)</f>
        <v>166.01692046413916</v>
      </c>
      <c r="X70" s="34">
        <f>_xlfn.XLOOKUP($A70,'Kunnat aakkosjärj.'!$B$19:$B$311,'Kunnat aakkosjärj.'!Y$19:Y$311)</f>
        <v>148.22934777060058</v>
      </c>
      <c r="Y70" s="90">
        <f>_xlfn.XLOOKUP($A70,'Kunnat aakkosjärj.'!$B$19:$B$311,'Kunnat aakkosjärj.'!Z$19:Z$311)</f>
        <v>273.26713780849354</v>
      </c>
      <c r="Z70" s="91">
        <f>_xlfn.XLOOKUP($A70,'Kunnat aakkosjärj.'!$B$19:$B$311,'Kunnat aakkosjärj.'!AA$19:AA$311)</f>
        <v>1069.7483030648107</v>
      </c>
      <c r="AA70" s="90">
        <f>_xlfn.XLOOKUP($A70,'Kunnat aakkosjärj.'!$B$19:$B$311,'Kunnat aakkosjärj.'!AB$19:AB$311)</f>
        <v>175.65335151310083</v>
      </c>
      <c r="AB70" s="91">
        <f>_xlfn.XLOOKUP($A70,'Kunnat aakkosjärj.'!$B$19:$B$311,'Kunnat aakkosjärj.'!AC$19:AC$311)</f>
        <v>61.982932890306422</v>
      </c>
      <c r="AC70" s="90">
        <f>_xlfn.XLOOKUP($A70,'Kunnat aakkosjärj.'!$B$19:$B$311,'Kunnat aakkosjärj.'!AD$19:AD$311)</f>
        <v>221.8937034928239</v>
      </c>
      <c r="AD70" s="91">
        <f>_xlfn.XLOOKUP($A70,'Kunnat aakkosjärj.'!$B$19:$B$311,'Kunnat aakkosjärj.'!AE$19:AE$311)</f>
        <v>-335.75626175563974</v>
      </c>
      <c r="AE70" s="96">
        <f>_xlfn.XLOOKUP($A70,'Kunnat aakkosjärj.'!$B$19:$B$311,'Kunnat aakkosjärj.'!AF$19:AF$311)</f>
        <v>2.2055367322860815</v>
      </c>
      <c r="AF70" s="97">
        <f>_xlfn.XLOOKUP($A70,'Kunnat aakkosjärj.'!$B$19:$B$311,'Kunnat aakkosjärj.'!AG$19:AG$311)</f>
        <v>1.6741670576118801</v>
      </c>
      <c r="AG70" s="90">
        <f>_xlfn.XLOOKUP($A70,'Kunnat aakkosjärj.'!$B$19:$B$311,'Kunnat aakkosjärj.'!AH$19:AH$311)</f>
        <v>405.85409891425991</v>
      </c>
      <c r="AH70" s="91">
        <f>_xlfn.XLOOKUP($A70,'Kunnat aakkosjärj.'!$B$19:$B$311,'Kunnat aakkosjärj.'!AI$19:AI$311)</f>
        <v>880.42395342901455</v>
      </c>
      <c r="AI70" s="90">
        <f>_xlfn.XLOOKUP($A70,'Kunnat aakkosjärj.'!$B$19:$B$311,'Kunnat aakkosjärj.'!AJ$19:AJ$311)</f>
        <v>18.565367745807112</v>
      </c>
      <c r="AJ70" s="91">
        <f>_xlfn.XLOOKUP($A70,'Kunnat aakkosjärj.'!$B$19:$B$311,'Kunnat aakkosjärj.'!AK$19:AK$311)</f>
        <v>27.23940000974325</v>
      </c>
      <c r="AK70" s="106">
        <f>_xlfn.XLOOKUP($A70,'Kunnat aakkosjärj.'!$B$19:$B$311,'Kunnat aakkosjärj.'!AL$19:AL$311)</f>
        <v>1662.1043773192232</v>
      </c>
      <c r="AL70" s="107">
        <f>_xlfn.XLOOKUP($A70,'Kunnat aakkosjärj.'!$B$19:$B$311,'Kunnat aakkosjärj.'!AM$19:AM$311)</f>
        <v>3041.9507030805175</v>
      </c>
      <c r="AM70" s="106">
        <f>_xlfn.XLOOKUP($A70,'Kunnat aakkosjärj.'!$B$19:$B$311,'Kunnat aakkosjärj.'!AN$19:AN$311)</f>
        <v>1849.1845734592503</v>
      </c>
      <c r="AN70" s="107">
        <f>_xlfn.XLOOKUP($A70,'Kunnat aakkosjärj.'!$B$19:$B$311,'Kunnat aakkosjärj.'!AO$19:AO$311)</f>
        <v>3601.3838923684052</v>
      </c>
      <c r="AO70" s="106">
        <f>_xlfn.XLOOKUP($A70,'Kunnat aakkosjärj.'!$B$19:$B$311,'Kunnat aakkosjärj.'!AP$19:AP$311)</f>
        <v>360.45630298627606</v>
      </c>
      <c r="AP70" s="107">
        <f>_xlfn.XLOOKUP($A70,'Kunnat aakkosjärj.'!$B$19:$B$311,'Kunnat aakkosjärj.'!AQ$19:AQ$311)</f>
        <v>92.444803172795631</v>
      </c>
      <c r="AQ70" s="122">
        <f>_xlfn.XLOOKUP($A70,'Kunnat aakkosjärj.'!$B$19:$B$311,'Kunnat aakkosjärj.'!AR$19:AR$311)</f>
        <v>65.935518113958878</v>
      </c>
      <c r="AR70" s="115">
        <f>_xlfn.XLOOKUP($A70,'Kunnat aakkosjärj.'!$B$19:$B$311,'Kunnat aakkosjärj.'!AS$19:AS$311)</f>
        <v>53.766801115880455</v>
      </c>
      <c r="AS70" s="114">
        <f>_xlfn.XLOOKUP($A70,'Kunnat aakkosjärj.'!$B$19:$B$311,'Kunnat aakkosjärj.'!AT$19:AT$311)</f>
        <v>33.243096416327134</v>
      </c>
      <c r="AT70" s="115">
        <f>_xlfn.XLOOKUP($A70,'Kunnat aakkosjärj.'!$B$19:$B$311,'Kunnat aakkosjärj.'!AU$19:AU$311)</f>
        <v>42.593283029431888</v>
      </c>
      <c r="AU70" s="106">
        <f>_xlfn.XLOOKUP($A70,'Kunnat aakkosjärj.'!$B$19:$B$311,'Kunnat aakkosjärj.'!AV$19:AV$311)</f>
        <v>558.22754324308414</v>
      </c>
      <c r="AV70" s="107">
        <f>_xlfn.XLOOKUP($A70,'Kunnat aakkosjärj.'!$B$19:$B$311,'Kunnat aakkosjärj.'!AW$19:AW$311)</f>
        <v>1187.6809844305262</v>
      </c>
      <c r="AW70" s="151"/>
      <c r="AX70" s="337">
        <v>734</v>
      </c>
      <c r="AY70" s="242" t="s">
        <v>427</v>
      </c>
      <c r="AZ70" s="333" t="s">
        <v>403</v>
      </c>
      <c r="BA70" s="336" t="s">
        <v>428</v>
      </c>
    </row>
    <row r="71" spans="1:53" ht="15" customHeight="1" x14ac:dyDescent="0.2">
      <c r="A71" s="38" t="s">
        <v>279</v>
      </c>
      <c r="B71" s="146">
        <f>_xlfn.XLOOKUP($A71,'Kunnat aakkosjärj.'!$B$19:$B$311,'Kunnat aakkosjärj.'!C$19:C$311)</f>
        <v>2917</v>
      </c>
      <c r="C71" s="160">
        <f>_xlfn.XLOOKUP($A71,'Kunnat aakkosjärj.'!$B$19:$B$311,'Kunnat aakkosjärj.'!D$19:D$311)</f>
        <v>21.5</v>
      </c>
      <c r="D71" s="35">
        <f>_xlfn.XLOOKUP($A71,'Kunnat aakkosjärj.'!$B$19:$B$311,'Kunnat aakkosjärj.'!E$19:E$311)</f>
        <v>805.55818992115189</v>
      </c>
      <c r="E71" s="34">
        <f>_xlfn.XLOOKUP($A71,'Kunnat aakkosjärj.'!$B$19:$B$311,'Kunnat aakkosjärj.'!F$19:F$311)</f>
        <v>3996.3870414809735</v>
      </c>
      <c r="F71" s="35">
        <f>_xlfn.XLOOKUP($A71,'Kunnat aakkosjärj.'!$B$19:$B$311,'Kunnat aakkosjärj.'!G$19:G$311)</f>
        <v>6691.3639012684262</v>
      </c>
      <c r="G71" s="34">
        <f>_xlfn.XLOOKUP($A71,'Kunnat aakkosjärj.'!$B$19:$B$311,'Kunnat aakkosjärj.'!H$19:H$311)</f>
        <v>9774.2509427494006</v>
      </c>
      <c r="H71" s="331">
        <f>_xlfn.XLOOKUP($A71,'Kunnat aakkosjärj.'!$B$19:$B$311,'Kunnat aakkosjärj.'!I$19:I$311)</f>
        <v>12.038774184265318</v>
      </c>
      <c r="I71" s="332">
        <f>_xlfn.XLOOKUP($A71,'Kunnat aakkosjärj.'!$B$19:$B$311,'Kunnat aakkosjärj.'!J$19:J$311)</f>
        <v>40.886888058112717</v>
      </c>
      <c r="J71" s="35">
        <f>_xlfn.XLOOKUP($A71,'Kunnat aakkosjärj.'!$B$19:$B$311,'Kunnat aakkosjärj.'!K$19:K$311)</f>
        <v>-5885.8057113472751</v>
      </c>
      <c r="K71" s="34">
        <f>_xlfn.XLOOKUP($A71,'Kunnat aakkosjärj.'!$B$19:$B$311,'Kunnat aakkosjärj.'!L$19:L$311)</f>
        <v>-5779.2855673637296</v>
      </c>
      <c r="L71" s="123">
        <f>_xlfn.XLOOKUP($A71,'Kunnat aakkosjärj.'!$B$19:$B$311,'Kunnat aakkosjärj.'!M$19:M$311)</f>
        <v>4418.8322043195058</v>
      </c>
      <c r="M71" s="35">
        <f>_xlfn.XLOOKUP($A71,'Kunnat aakkosjärj.'!$B$19:$B$311,'Kunnat aakkosjärj.'!N$19:N$311)</f>
        <v>1871.1936921494687</v>
      </c>
      <c r="N71" s="34">
        <f>_xlfn.XLOOKUP($A71,'Kunnat aakkosjärj.'!$B$19:$B$311,'Kunnat aakkosjärj.'!O$19:O$311)</f>
        <v>1871.1936921494687</v>
      </c>
      <c r="O71" s="35">
        <f>_xlfn.XLOOKUP($A71,'Kunnat aakkosjärj.'!$B$19:$B$311,'Kunnat aakkosjärj.'!P$19:P$311)</f>
        <v>6290.0258964689747</v>
      </c>
      <c r="P71" s="34">
        <f>_xlfn.XLOOKUP($A71,'Kunnat aakkosjärj.'!$B$19:$B$311,'Kunnat aakkosjärj.'!Q$19:Q$311)</f>
        <v>6290.0260541652378</v>
      </c>
      <c r="Q71" s="130">
        <f>_xlfn.XLOOKUP($A71,'Kunnat aakkosjärj.'!$B$19:$B$311,'Kunnat aakkosjärj.'!R$19:R$311)</f>
        <v>414.21079876585532</v>
      </c>
      <c r="R71" s="34">
        <f>_xlfn.XLOOKUP($A71,'Kunnat aakkosjärj.'!$B$19:$B$311,'Kunnat aakkosjärj.'!S$19:S$311)</f>
        <v>499.30545080562223</v>
      </c>
      <c r="S71" s="35">
        <f>_xlfn.XLOOKUP($A71,'Kunnat aakkosjärj.'!$B$19:$B$311,'Kunnat aakkosjärj.'!T$19:T$311)</f>
        <v>233.23785053136785</v>
      </c>
      <c r="T71" s="34">
        <f>_xlfn.XLOOKUP($A71,'Kunnat aakkosjärj.'!$B$19:$B$311,'Kunnat aakkosjärj.'!U$19:U$311)</f>
        <v>449.3064792595132</v>
      </c>
      <c r="U71" s="35">
        <f>_xlfn.XLOOKUP($A71,'Kunnat aakkosjärj.'!$B$19:$B$311,'Kunnat aakkosjärj.'!V$19:V$311)</f>
        <v>177.59159077599523</v>
      </c>
      <c r="V71" s="34">
        <f>_xlfn.XLOOKUP($A71,'Kunnat aakkosjärj.'!$B$19:$B$311,'Kunnat aakkosjärj.'!W$19:W$311)</f>
        <v>111.12803261339801</v>
      </c>
      <c r="W71" s="35">
        <f>_xlfn.XLOOKUP($A71,'Kunnat aakkosjärj.'!$B$19:$B$311,'Kunnat aakkosjärj.'!X$19:X$311)</f>
        <v>180.97295851902641</v>
      </c>
      <c r="X71" s="34">
        <f>_xlfn.XLOOKUP($A71,'Kunnat aakkosjärj.'!$B$19:$B$311,'Kunnat aakkosjärj.'!Y$19:Y$311)</f>
        <v>49.998971546109019</v>
      </c>
      <c r="Y71" s="90">
        <f>_xlfn.XLOOKUP($A71,'Kunnat aakkosjärj.'!$B$19:$B$311,'Kunnat aakkosjärj.'!Z$19:Z$311)</f>
        <v>296.21007884813167</v>
      </c>
      <c r="Z71" s="91">
        <f>_xlfn.XLOOKUP($A71,'Kunnat aakkosjärj.'!$B$19:$B$311,'Kunnat aakkosjärj.'!AA$19:AA$311)</f>
        <v>791.47720260541655</v>
      </c>
      <c r="AA71" s="90">
        <f>_xlfn.XLOOKUP($A71,'Kunnat aakkosjärj.'!$B$19:$B$311,'Kunnat aakkosjärj.'!AB$19:AB$311)</f>
        <v>139.8368348493041</v>
      </c>
      <c r="AB71" s="91">
        <f>_xlfn.XLOOKUP($A71,'Kunnat aakkosjärj.'!$B$19:$B$311,'Kunnat aakkosjärj.'!AC$19:AC$311)</f>
        <v>63.085259962256458</v>
      </c>
      <c r="AC71" s="90">
        <f>_xlfn.XLOOKUP($A71,'Kunnat aakkosjärj.'!$B$19:$B$311,'Kunnat aakkosjärj.'!AD$19:AD$311)</f>
        <v>118.00071991772369</v>
      </c>
      <c r="AD71" s="91">
        <f>_xlfn.XLOOKUP($A71,'Kunnat aakkosjärj.'!$B$19:$B$311,'Kunnat aakkosjärj.'!AE$19:AE$311)</f>
        <v>-7.9393212204319505</v>
      </c>
      <c r="AE71" s="96">
        <f>_xlfn.XLOOKUP($A71,'Kunnat aakkosjärj.'!$B$19:$B$311,'Kunnat aakkosjärj.'!AF$19:AF$311)</f>
        <v>0.91757411984129078</v>
      </c>
      <c r="AF71" s="97">
        <f>_xlfn.XLOOKUP($A71,'Kunnat aakkosjärj.'!$B$19:$B$311,'Kunnat aakkosjärj.'!AG$19:AG$311)</f>
        <v>0.7773142330673225</v>
      </c>
      <c r="AG71" s="90">
        <f>_xlfn.XLOOKUP($A71,'Kunnat aakkosjärj.'!$B$19:$B$311,'Kunnat aakkosjärj.'!AH$19:AH$311)</f>
        <v>259.11066163866991</v>
      </c>
      <c r="AH71" s="91">
        <f>_xlfn.XLOOKUP($A71,'Kunnat aakkosjärj.'!$B$19:$B$311,'Kunnat aakkosjärj.'!AI$19:AI$311)</f>
        <v>542.21220431950633</v>
      </c>
      <c r="AI71" s="90">
        <f>_xlfn.XLOOKUP($A71,'Kunnat aakkosjärj.'!$B$19:$B$311,'Kunnat aakkosjärj.'!AJ$19:AJ$311)</f>
        <v>13.187700801581503</v>
      </c>
      <c r="AJ71" s="91">
        <f>_xlfn.XLOOKUP($A71,'Kunnat aakkosjärj.'!$B$19:$B$311,'Kunnat aakkosjärj.'!AK$19:AK$311)</f>
        <v>18.129016897785217</v>
      </c>
      <c r="AK71" s="106">
        <f>_xlfn.XLOOKUP($A71,'Kunnat aakkosjärj.'!$B$19:$B$311,'Kunnat aakkosjärj.'!AL$19:AL$311)</f>
        <v>3624.5786767226605</v>
      </c>
      <c r="AL71" s="107">
        <f>_xlfn.XLOOKUP($A71,'Kunnat aakkosjärj.'!$B$19:$B$311,'Kunnat aakkosjärj.'!AM$19:AM$311)</f>
        <v>5219.5279396640381</v>
      </c>
      <c r="AM71" s="106">
        <f>_xlfn.XLOOKUP($A71,'Kunnat aakkosjärj.'!$B$19:$B$311,'Kunnat aakkosjärj.'!AN$19:AN$311)</f>
        <v>4419.7624271511831</v>
      </c>
      <c r="AN71" s="107">
        <f>_xlfn.XLOOKUP($A71,'Kunnat aakkosjärj.'!$B$19:$B$311,'Kunnat aakkosjärj.'!AO$19:AO$311)</f>
        <v>49771.644429208092</v>
      </c>
      <c r="AO71" s="106">
        <f>_xlfn.XLOOKUP($A71,'Kunnat aakkosjärj.'!$B$19:$B$311,'Kunnat aakkosjärj.'!AP$19:AP$311)</f>
        <v>67.158039081247864</v>
      </c>
      <c r="AP71" s="107">
        <f>_xlfn.XLOOKUP($A71,'Kunnat aakkosjärj.'!$B$19:$B$311,'Kunnat aakkosjärj.'!AQ$19:AQ$311)</f>
        <v>0</v>
      </c>
      <c r="AQ71" s="122">
        <f>_xlfn.XLOOKUP($A71,'Kunnat aakkosjärj.'!$B$19:$B$311,'Kunnat aakkosjärj.'!AR$19:AR$311)</f>
        <v>48.305925124781822</v>
      </c>
      <c r="AR71" s="115">
        <f>_xlfn.XLOOKUP($A71,'Kunnat aakkosjärj.'!$B$19:$B$311,'Kunnat aakkosjärj.'!AS$19:AS$311)</f>
        <v>28.688668071955842</v>
      </c>
      <c r="AS71" s="114">
        <f>_xlfn.XLOOKUP($A71,'Kunnat aakkosjärj.'!$B$19:$B$311,'Kunnat aakkosjärj.'!AT$19:AT$311)</f>
        <v>62.600207479447256</v>
      </c>
      <c r="AT71" s="115">
        <f>_xlfn.XLOOKUP($A71,'Kunnat aakkosjärj.'!$B$19:$B$311,'Kunnat aakkosjärj.'!AU$19:AU$311)</f>
        <v>64.77653555600385</v>
      </c>
      <c r="AU71" s="106">
        <f>_xlfn.XLOOKUP($A71,'Kunnat aakkosjärj.'!$B$19:$B$311,'Kunnat aakkosjärj.'!AV$19:AV$311)</f>
        <v>1707.401559821735</v>
      </c>
      <c r="AV71" s="107">
        <f>_xlfn.XLOOKUP($A71,'Kunnat aakkosjärj.'!$B$19:$B$311,'Kunnat aakkosjärj.'!AW$19:AW$311)</f>
        <v>167.22488858416182</v>
      </c>
      <c r="AW71" s="151"/>
      <c r="AX71" s="1">
        <v>738</v>
      </c>
      <c r="AY71" s="335" t="s">
        <v>429</v>
      </c>
      <c r="AZ71" s="333" t="s">
        <v>403</v>
      </c>
      <c r="BA71" s="336" t="s">
        <v>406</v>
      </c>
    </row>
    <row r="72" spans="1:53" ht="15" customHeight="1" x14ac:dyDescent="0.2">
      <c r="A72" s="38" t="s">
        <v>292</v>
      </c>
      <c r="B72" s="146">
        <f>_xlfn.XLOOKUP($A72,'Kunnat aakkosjärj.'!$B$19:$B$311,'Kunnat aakkosjärj.'!C$19:C$311)</f>
        <v>8426</v>
      </c>
      <c r="C72" s="160">
        <f>_xlfn.XLOOKUP($A72,'Kunnat aakkosjärj.'!$B$19:$B$311,'Kunnat aakkosjärj.'!D$19:D$311)</f>
        <v>20.5</v>
      </c>
      <c r="D72" s="35">
        <f>_xlfn.XLOOKUP($A72,'Kunnat aakkosjärj.'!$B$19:$B$311,'Kunnat aakkosjärj.'!E$19:E$311)</f>
        <v>1206.0889484927607</v>
      </c>
      <c r="E72" s="34">
        <f>_xlfn.XLOOKUP($A72,'Kunnat aakkosjärj.'!$B$19:$B$311,'Kunnat aakkosjärj.'!F$19:F$311)</f>
        <v>4268.7702978874913</v>
      </c>
      <c r="F72" s="35">
        <f>_xlfn.XLOOKUP($A72,'Kunnat aakkosjärj.'!$B$19:$B$311,'Kunnat aakkosjärj.'!G$19:G$311)</f>
        <v>8153.6620140042724</v>
      </c>
      <c r="G72" s="34">
        <f>_xlfn.XLOOKUP($A72,'Kunnat aakkosjärj.'!$B$19:$B$311,'Kunnat aakkosjärj.'!H$19:H$311)</f>
        <v>11212.150072394968</v>
      </c>
      <c r="H72" s="331">
        <f>_xlfn.XLOOKUP($A72,'Kunnat aakkosjärj.'!$B$19:$B$311,'Kunnat aakkosjärj.'!I$19:I$311)</f>
        <v>14.791990965792426</v>
      </c>
      <c r="I72" s="332">
        <f>_xlfn.XLOOKUP($A72,'Kunnat aakkosjärj.'!$B$19:$B$311,'Kunnat aakkosjärj.'!J$19:J$311)</f>
        <v>38.072718170241735</v>
      </c>
      <c r="J72" s="35">
        <f>_xlfn.XLOOKUP($A72,'Kunnat aakkosjärj.'!$B$19:$B$311,'Kunnat aakkosjärj.'!K$19:K$311)</f>
        <v>-6947.5730655115121</v>
      </c>
      <c r="K72" s="34">
        <f>_xlfn.XLOOKUP($A72,'Kunnat aakkosjärj.'!$B$19:$B$311,'Kunnat aakkosjärj.'!L$19:L$311)</f>
        <v>-6945.0910159031564</v>
      </c>
      <c r="L72" s="123">
        <f>_xlfn.XLOOKUP($A72,'Kunnat aakkosjärj.'!$B$19:$B$311,'Kunnat aakkosjärj.'!M$19:M$311)</f>
        <v>3712.5814799430336</v>
      </c>
      <c r="M72" s="35">
        <f>_xlfn.XLOOKUP($A72,'Kunnat aakkosjärj.'!$B$19:$B$311,'Kunnat aakkosjärj.'!N$19:N$311)</f>
        <v>3573.4738903394255</v>
      </c>
      <c r="N72" s="34">
        <f>_xlfn.XLOOKUP($A72,'Kunnat aakkosjärj.'!$B$19:$B$311,'Kunnat aakkosjärj.'!O$19:O$311)</f>
        <v>3844.4964929978637</v>
      </c>
      <c r="O72" s="35">
        <f>_xlfn.XLOOKUP($A72,'Kunnat aakkosjärj.'!$B$19:$B$311,'Kunnat aakkosjärj.'!P$19:P$311)</f>
        <v>7286.0553702824591</v>
      </c>
      <c r="P72" s="34">
        <f>_xlfn.XLOOKUP($A72,'Kunnat aakkosjärj.'!$B$19:$B$311,'Kunnat aakkosjärj.'!Q$19:Q$311)</f>
        <v>7548.3185153097556</v>
      </c>
      <c r="Q72" s="130">
        <f>_xlfn.XLOOKUP($A72,'Kunnat aakkosjärj.'!$B$19:$B$311,'Kunnat aakkosjärj.'!R$19:R$311)</f>
        <v>354.56980180394015</v>
      </c>
      <c r="R72" s="34">
        <f>_xlfn.XLOOKUP($A72,'Kunnat aakkosjärj.'!$B$19:$B$311,'Kunnat aakkosjärj.'!S$19:S$311)</f>
        <v>618.12035366722046</v>
      </c>
      <c r="S72" s="35">
        <f>_xlfn.XLOOKUP($A72,'Kunnat aakkosjärj.'!$B$19:$B$311,'Kunnat aakkosjärj.'!T$19:T$311)</f>
        <v>362.18396748160455</v>
      </c>
      <c r="T72" s="34">
        <f>_xlfn.XLOOKUP($A72,'Kunnat aakkosjärj.'!$B$19:$B$311,'Kunnat aakkosjärj.'!U$19:U$311)</f>
        <v>653.82484808924755</v>
      </c>
      <c r="U72" s="35">
        <f>_xlfn.XLOOKUP($A72,'Kunnat aakkosjärj.'!$B$19:$B$311,'Kunnat aakkosjärj.'!V$19:V$311)</f>
        <v>97.897707695178113</v>
      </c>
      <c r="V72" s="34">
        <f>_xlfn.XLOOKUP($A72,'Kunnat aakkosjärj.'!$B$19:$B$311,'Kunnat aakkosjärj.'!W$19:W$311)</f>
        <v>94.539134674007769</v>
      </c>
      <c r="W72" s="35">
        <f>_xlfn.XLOOKUP($A72,'Kunnat aakkosjärj.'!$B$19:$B$311,'Kunnat aakkosjärj.'!X$19:X$311)</f>
        <v>315.42661761215288</v>
      </c>
      <c r="X72" s="34">
        <f>_xlfn.XLOOKUP($A72,'Kunnat aakkosjärj.'!$B$19:$B$311,'Kunnat aakkosjärj.'!Y$19:Y$311)</f>
        <v>-35.704494422027061</v>
      </c>
      <c r="Y72" s="90">
        <f>_xlfn.XLOOKUP($A72,'Kunnat aakkosjärj.'!$B$19:$B$311,'Kunnat aakkosjärj.'!Z$19:Z$311)</f>
        <v>540.34417635888917</v>
      </c>
      <c r="Z72" s="91">
        <f>_xlfn.XLOOKUP($A72,'Kunnat aakkosjärj.'!$B$19:$B$311,'Kunnat aakkosjärj.'!AA$19:AA$311)</f>
        <v>1346.2988784713982</v>
      </c>
      <c r="AA72" s="90">
        <f>_xlfn.XLOOKUP($A72,'Kunnat aakkosjärj.'!$B$19:$B$311,'Kunnat aakkosjärj.'!AB$19:AB$311)</f>
        <v>65.619251084227443</v>
      </c>
      <c r="AB72" s="91">
        <f>_xlfn.XLOOKUP($A72,'Kunnat aakkosjärj.'!$B$19:$B$311,'Kunnat aakkosjärj.'!AC$19:AC$311)</f>
        <v>45.9125654452777</v>
      </c>
      <c r="AC72" s="90">
        <f>_xlfn.XLOOKUP($A72,'Kunnat aakkosjärj.'!$B$19:$B$311,'Kunnat aakkosjärj.'!AD$19:AD$311)</f>
        <v>299.02537859007833</v>
      </c>
      <c r="AD72" s="91">
        <f>_xlfn.XLOOKUP($A72,'Kunnat aakkosjärj.'!$B$19:$B$311,'Kunnat aakkosjärj.'!AE$19:AE$311)</f>
        <v>-702.28318656539284</v>
      </c>
      <c r="AE72" s="96">
        <f>_xlfn.XLOOKUP($A72,'Kunnat aakkosjärj.'!$B$19:$B$311,'Kunnat aakkosjärj.'!AF$19:AF$311)</f>
        <v>1.8091605435767659</v>
      </c>
      <c r="AF72" s="97">
        <f>_xlfn.XLOOKUP($A72,'Kunnat aakkosjärj.'!$B$19:$B$311,'Kunnat aakkosjärj.'!AG$19:AG$311)</f>
        <v>1.3037112829343367</v>
      </c>
      <c r="AG72" s="90">
        <f>_xlfn.XLOOKUP($A72,'Kunnat aakkosjärj.'!$B$19:$B$311,'Kunnat aakkosjärj.'!AH$19:AH$311)</f>
        <v>775.06842392594353</v>
      </c>
      <c r="AH72" s="91">
        <f>_xlfn.XLOOKUP($A72,'Kunnat aakkosjärj.'!$B$19:$B$311,'Kunnat aakkosjärj.'!AI$19:AI$311)</f>
        <v>1885.5213031094231</v>
      </c>
      <c r="AI72" s="90">
        <f>_xlfn.XLOOKUP($A72,'Kunnat aakkosjärj.'!$B$19:$B$311,'Kunnat aakkosjärj.'!AJ$19:AJ$311)</f>
        <v>31.418667403895018</v>
      </c>
      <c r="AJ72" s="91">
        <f>_xlfn.XLOOKUP($A72,'Kunnat aakkosjärj.'!$B$19:$B$311,'Kunnat aakkosjärj.'!AK$19:AK$311)</f>
        <v>52.470268589301433</v>
      </c>
      <c r="AK72" s="106">
        <f>_xlfn.XLOOKUP($A72,'Kunnat aakkosjärj.'!$B$19:$B$311,'Kunnat aakkosjärj.'!AL$19:AL$311)</f>
        <v>1536.4282506527416</v>
      </c>
      <c r="AL72" s="107">
        <f>_xlfn.XLOOKUP($A72,'Kunnat aakkosjärj.'!$B$19:$B$311,'Kunnat aakkosjärj.'!AM$19:AM$311)</f>
        <v>3733.6250272964635</v>
      </c>
      <c r="AM72" s="106">
        <f>_xlfn.XLOOKUP($A72,'Kunnat aakkosjärj.'!$B$19:$B$311,'Kunnat aakkosjärj.'!AN$19:AN$311)</f>
        <v>1560.0802800854497</v>
      </c>
      <c r="AN72" s="107">
        <f>_xlfn.XLOOKUP($A72,'Kunnat aakkosjärj.'!$B$19:$B$311,'Kunnat aakkosjärj.'!AO$19:AO$311)</f>
        <v>4070.1564775694283</v>
      </c>
      <c r="AO72" s="106">
        <f>_xlfn.XLOOKUP($A72,'Kunnat aakkosjärj.'!$B$19:$B$311,'Kunnat aakkosjärj.'!AP$19:AP$311)</f>
        <v>88.299462378352715</v>
      </c>
      <c r="AP72" s="107">
        <f>_xlfn.XLOOKUP($A72,'Kunnat aakkosjärj.'!$B$19:$B$311,'Kunnat aakkosjärj.'!AQ$19:AQ$311)</f>
        <v>79.797273914075475</v>
      </c>
      <c r="AQ72" s="122">
        <f>_xlfn.XLOOKUP($A72,'Kunnat aakkosjärj.'!$B$19:$B$311,'Kunnat aakkosjärj.'!AR$19:AR$311)</f>
        <v>73.48833915785103</v>
      </c>
      <c r="AR72" s="115">
        <f>_xlfn.XLOOKUP($A72,'Kunnat aakkosjärj.'!$B$19:$B$311,'Kunnat aakkosjärj.'!AS$19:AS$311)</f>
        <v>58.155388179309632</v>
      </c>
      <c r="AS72" s="114">
        <f>_xlfn.XLOOKUP($A72,'Kunnat aakkosjärj.'!$B$19:$B$311,'Kunnat aakkosjärj.'!AT$19:AT$311)</f>
        <v>29.910522939320646</v>
      </c>
      <c r="AT72" s="115">
        <f>_xlfn.XLOOKUP($A72,'Kunnat aakkosjärj.'!$B$19:$B$311,'Kunnat aakkosjärj.'!AU$19:AU$311)</f>
        <v>47.859705037267446</v>
      </c>
      <c r="AU72" s="106">
        <f>_xlfn.XLOOKUP($A72,'Kunnat aakkosjärj.'!$B$19:$B$311,'Kunnat aakkosjärj.'!AV$19:AV$311)</f>
        <v>4085.2089698552099</v>
      </c>
      <c r="AV72" s="107">
        <f>_xlfn.XLOOKUP($A72,'Kunnat aakkosjärj.'!$B$19:$B$311,'Kunnat aakkosjärj.'!AW$19:AW$311)</f>
        <v>4525.8162354616661</v>
      </c>
      <c r="AW72" s="151"/>
      <c r="AX72" s="1">
        <v>761</v>
      </c>
      <c r="AY72" s="242" t="s">
        <v>430</v>
      </c>
      <c r="AZ72" s="333" t="s">
        <v>403</v>
      </c>
      <c r="BA72" s="336" t="s">
        <v>428</v>
      </c>
    </row>
    <row r="73" spans="1:53" ht="15" customHeight="1" x14ac:dyDescent="0.2">
      <c r="A73" s="38" t="s">
        <v>303</v>
      </c>
      <c r="B73" s="146">
        <f>_xlfn.XLOOKUP($A73,'Kunnat aakkosjärj.'!$B$19:$B$311,'Kunnat aakkosjärj.'!C$19:C$311)</f>
        <v>1691</v>
      </c>
      <c r="C73" s="160">
        <f>_xlfn.XLOOKUP($A73,'Kunnat aakkosjärj.'!$B$19:$B$311,'Kunnat aakkosjärj.'!D$19:D$311)</f>
        <v>19.5</v>
      </c>
      <c r="D73" s="35">
        <f>_xlfn.XLOOKUP($A73,'Kunnat aakkosjärj.'!$B$19:$B$311,'Kunnat aakkosjärj.'!E$19:E$311)</f>
        <v>965.68406268480192</v>
      </c>
      <c r="E73" s="34">
        <f>_xlfn.XLOOKUP($A73,'Kunnat aakkosjärj.'!$B$19:$B$311,'Kunnat aakkosjärj.'!F$19:F$311)</f>
        <v>4765.4118628030747</v>
      </c>
      <c r="F73" s="35">
        <f>_xlfn.XLOOKUP($A73,'Kunnat aakkosjärj.'!$B$19:$B$311,'Kunnat aakkosjärj.'!G$19:G$311)</f>
        <v>7739.8900236546415</v>
      </c>
      <c r="G73" s="34">
        <f>_xlfn.XLOOKUP($A73,'Kunnat aakkosjärj.'!$B$19:$B$311,'Kunnat aakkosjärj.'!H$19:H$311)</f>
        <v>11325.439219396805</v>
      </c>
      <c r="H73" s="331">
        <f>_xlfn.XLOOKUP($A73,'Kunnat aakkosjärj.'!$B$19:$B$311,'Kunnat aakkosjärj.'!I$19:I$311)</f>
        <v>12.476715557113597</v>
      </c>
      <c r="I73" s="332">
        <f>_xlfn.XLOOKUP($A73,'Kunnat aakkosjärj.'!$B$19:$B$311,'Kunnat aakkosjärj.'!J$19:J$311)</f>
        <v>42.077060063520264</v>
      </c>
      <c r="J73" s="35">
        <f>_xlfn.XLOOKUP($A73,'Kunnat aakkosjärj.'!$B$19:$B$311,'Kunnat aakkosjärj.'!K$19:K$311)</f>
        <v>-6774.2059609698399</v>
      </c>
      <c r="K73" s="34">
        <f>_xlfn.XLOOKUP($A73,'Kunnat aakkosjärj.'!$B$19:$B$311,'Kunnat aakkosjärj.'!L$19:L$311)</f>
        <v>-6562.470331164991</v>
      </c>
      <c r="L73" s="123">
        <f>_xlfn.XLOOKUP($A73,'Kunnat aakkosjärj.'!$B$19:$B$311,'Kunnat aakkosjärj.'!M$19:M$311)</f>
        <v>4163.7676345357777</v>
      </c>
      <c r="M73" s="35">
        <f>_xlfn.XLOOKUP($A73,'Kunnat aakkosjärj.'!$B$19:$B$311,'Kunnat aakkosjärj.'!N$19:N$311)</f>
        <v>2986.8751685393258</v>
      </c>
      <c r="N73" s="34">
        <f>_xlfn.XLOOKUP($A73,'Kunnat aakkosjärj.'!$B$19:$B$311,'Kunnat aakkosjärj.'!O$19:O$311)</f>
        <v>2986.8751685393258</v>
      </c>
      <c r="O73" s="35">
        <f>_xlfn.XLOOKUP($A73,'Kunnat aakkosjärj.'!$B$19:$B$311,'Kunnat aakkosjärj.'!P$19:P$311)</f>
        <v>7150.642803075104</v>
      </c>
      <c r="P73" s="34">
        <f>_xlfn.XLOOKUP($A73,'Kunnat aakkosjärj.'!$B$19:$B$311,'Kunnat aakkosjärj.'!Q$19:Q$311)</f>
        <v>7139.7242696629219</v>
      </c>
      <c r="Q73" s="130">
        <f>_xlfn.XLOOKUP($A73,'Kunnat aakkosjärj.'!$B$19:$B$311,'Kunnat aakkosjärj.'!R$19:R$311)</f>
        <v>263.38933175635719</v>
      </c>
      <c r="R73" s="34">
        <f>_xlfn.XLOOKUP($A73,'Kunnat aakkosjärj.'!$B$19:$B$311,'Kunnat aakkosjärj.'!S$19:S$311)</f>
        <v>422.24797752808985</v>
      </c>
      <c r="S73" s="35">
        <f>_xlfn.XLOOKUP($A73,'Kunnat aakkosjärj.'!$B$19:$B$311,'Kunnat aakkosjärj.'!T$19:T$311)</f>
        <v>359.83256652868124</v>
      </c>
      <c r="T73" s="34">
        <f>_xlfn.XLOOKUP($A73,'Kunnat aakkosjärj.'!$B$19:$B$311,'Kunnat aakkosjärj.'!U$19:U$311)</f>
        <v>556.68007096392671</v>
      </c>
      <c r="U73" s="35">
        <f>_xlfn.XLOOKUP($A73,'Kunnat aakkosjärj.'!$B$19:$B$311,'Kunnat aakkosjärj.'!V$19:V$311)</f>
        <v>73.197747023646116</v>
      </c>
      <c r="V73" s="34">
        <f>_xlfn.XLOOKUP($A73,'Kunnat aakkosjärj.'!$B$19:$B$311,'Kunnat aakkosjärj.'!W$19:W$311)</f>
        <v>75.851103632458191</v>
      </c>
      <c r="W73" s="35">
        <f>_xlfn.XLOOKUP($A73,'Kunnat aakkosjärj.'!$B$19:$B$311,'Kunnat aakkosjärj.'!X$19:X$311)</f>
        <v>-96.443234772324075</v>
      </c>
      <c r="X73" s="34">
        <f>_xlfn.XLOOKUP($A73,'Kunnat aakkosjärj.'!$B$19:$B$311,'Kunnat aakkosjärj.'!Y$19:Y$311)</f>
        <v>-134.43209343583678</v>
      </c>
      <c r="Y73" s="90">
        <f>_xlfn.XLOOKUP($A73,'Kunnat aakkosjärj.'!$B$19:$B$311,'Kunnat aakkosjärj.'!Z$19:Z$311)</f>
        <v>275.34785925487876</v>
      </c>
      <c r="Z73" s="91">
        <f>_xlfn.XLOOKUP($A73,'Kunnat aakkosjärj.'!$B$19:$B$311,'Kunnat aakkosjärj.'!AA$19:AA$311)</f>
        <v>1102.6875399172086</v>
      </c>
      <c r="AA73" s="90">
        <f>_xlfn.XLOOKUP($A73,'Kunnat aakkosjärj.'!$B$19:$B$311,'Kunnat aakkosjärj.'!AB$19:AB$311)</f>
        <v>95.656938270418138</v>
      </c>
      <c r="AB73" s="91">
        <f>_xlfn.XLOOKUP($A73,'Kunnat aakkosjärj.'!$B$19:$B$311,'Kunnat aakkosjärj.'!AC$19:AC$311)</f>
        <v>38.292622546527802</v>
      </c>
      <c r="AC73" s="90">
        <f>_xlfn.XLOOKUP($A73,'Kunnat aakkosjärj.'!$B$19:$B$311,'Kunnat aakkosjärj.'!AD$19:AD$311)</f>
        <v>-9.8165996451803661</v>
      </c>
      <c r="AD73" s="91">
        <f>_xlfn.XLOOKUP($A73,'Kunnat aakkosjärj.'!$B$19:$B$311,'Kunnat aakkosjärj.'!AE$19:AE$311)</f>
        <v>-674.45234772324068</v>
      </c>
      <c r="AE73" s="96">
        <f>_xlfn.XLOOKUP($A73,'Kunnat aakkosjärj.'!$B$19:$B$311,'Kunnat aakkosjärj.'!AF$19:AF$311)</f>
        <v>0.5555896016410018</v>
      </c>
      <c r="AF73" s="97">
        <f>_xlfn.XLOOKUP($A73,'Kunnat aakkosjärj.'!$B$19:$B$311,'Kunnat aakkosjärj.'!AG$19:AG$311)</f>
        <v>0.64942953906513556</v>
      </c>
      <c r="AG73" s="90">
        <f>_xlfn.XLOOKUP($A73,'Kunnat aakkosjärj.'!$B$19:$B$311,'Kunnat aakkosjärj.'!AH$19:AH$311)</f>
        <v>3960.1217563571849</v>
      </c>
      <c r="AH73" s="91">
        <f>_xlfn.XLOOKUP($A73,'Kunnat aakkosjärj.'!$B$19:$B$311,'Kunnat aakkosjärj.'!AI$19:AI$311)</f>
        <v>4323.4497989355414</v>
      </c>
      <c r="AI73" s="90">
        <f>_xlfn.XLOOKUP($A73,'Kunnat aakkosjärj.'!$B$19:$B$311,'Kunnat aakkosjärj.'!AJ$19:AJ$311)</f>
        <v>173.25219231741073</v>
      </c>
      <c r="AJ73" s="91">
        <f>_xlfn.XLOOKUP($A73,'Kunnat aakkosjärj.'!$B$19:$B$311,'Kunnat aakkosjärj.'!AK$19:AK$311)</f>
        <v>120.23735347703176</v>
      </c>
      <c r="AK73" s="106">
        <f>_xlfn.XLOOKUP($A73,'Kunnat aakkosjärj.'!$B$19:$B$311,'Kunnat aakkosjärj.'!AL$19:AL$311)</f>
        <v>4161.9710230632763</v>
      </c>
      <c r="AL73" s="107">
        <f>_xlfn.XLOOKUP($A73,'Kunnat aakkosjärj.'!$B$19:$B$311,'Kunnat aakkosjärj.'!AM$19:AM$311)</f>
        <v>5555.4626552335894</v>
      </c>
      <c r="AM73" s="106">
        <f>_xlfn.XLOOKUP($A73,'Kunnat aakkosjärj.'!$B$19:$B$311,'Kunnat aakkosjärj.'!AN$19:AN$311)</f>
        <v>4161.9710230632763</v>
      </c>
      <c r="AN73" s="107">
        <f>_xlfn.XLOOKUP($A73,'Kunnat aakkosjärj.'!$B$19:$B$311,'Kunnat aakkosjärj.'!AO$19:AO$311)</f>
        <v>6010.6754109994081</v>
      </c>
      <c r="AO73" s="106">
        <f>_xlfn.XLOOKUP($A73,'Kunnat aakkosjärj.'!$B$19:$B$311,'Kunnat aakkosjärj.'!AP$19:AP$311)</f>
        <v>934.20872856298047</v>
      </c>
      <c r="AP73" s="107">
        <f>_xlfn.XLOOKUP($A73,'Kunnat aakkosjärj.'!$B$19:$B$311,'Kunnat aakkosjärj.'!AQ$19:AQ$311)</f>
        <v>2.1881253696037848</v>
      </c>
      <c r="AQ73" s="122">
        <f>_xlfn.XLOOKUP($A73,'Kunnat aakkosjärj.'!$B$19:$B$311,'Kunnat aakkosjärj.'!AR$19:AR$311)</f>
        <v>59.638692659772644</v>
      </c>
      <c r="AR73" s="115">
        <f>_xlfn.XLOOKUP($A73,'Kunnat aakkosjärj.'!$B$19:$B$311,'Kunnat aakkosjärj.'!AS$19:AS$311)</f>
        <v>46.780986468181723</v>
      </c>
      <c r="AS73" s="114">
        <f>_xlfn.XLOOKUP($A73,'Kunnat aakkosjärj.'!$B$19:$B$311,'Kunnat aakkosjärj.'!AT$19:AT$311)</f>
        <v>64.541199192356189</v>
      </c>
      <c r="AT73" s="115">
        <f>_xlfn.XLOOKUP($A73,'Kunnat aakkosjärj.'!$B$19:$B$311,'Kunnat aakkosjärj.'!AU$19:AU$311)</f>
        <v>61.842447012071375</v>
      </c>
      <c r="AU73" s="106">
        <f>_xlfn.XLOOKUP($A73,'Kunnat aakkosjärj.'!$B$19:$B$311,'Kunnat aakkosjärj.'!AV$19:AV$311)</f>
        <v>5061.144855115318</v>
      </c>
      <c r="AV73" s="107">
        <f>_xlfn.XLOOKUP($A73,'Kunnat aakkosjärj.'!$B$19:$B$311,'Kunnat aakkosjärj.'!AW$19:AW$311)</f>
        <v>4447.4428681253694</v>
      </c>
      <c r="AW73" s="151"/>
      <c r="AX73" s="1">
        <v>833</v>
      </c>
      <c r="AY73" s="335" t="s">
        <v>431</v>
      </c>
      <c r="AZ73" s="333" t="s">
        <v>403</v>
      </c>
      <c r="BA73" s="336" t="s">
        <v>411</v>
      </c>
    </row>
    <row r="74" spans="1:53" ht="15" customHeight="1" x14ac:dyDescent="0.2">
      <c r="A74" s="38" t="s">
        <v>313</v>
      </c>
      <c r="B74" s="146">
        <f>_xlfn.XLOOKUP($A74,'Kunnat aakkosjärj.'!$B$19:$B$311,'Kunnat aakkosjärj.'!C$19:C$311)</f>
        <v>197900</v>
      </c>
      <c r="C74" s="160">
        <f>_xlfn.XLOOKUP($A74,'Kunnat aakkosjärj.'!$B$19:$B$311,'Kunnat aakkosjärj.'!D$19:D$311)</f>
        <v>19.5</v>
      </c>
      <c r="D74" s="35">
        <f>_xlfn.XLOOKUP($A74,'Kunnat aakkosjärj.'!$B$19:$B$311,'Kunnat aakkosjärj.'!E$19:E$311)</f>
        <v>1609.1072148559879</v>
      </c>
      <c r="E74" s="34">
        <f>_xlfn.XLOOKUP($A74,'Kunnat aakkosjärj.'!$B$19:$B$311,'Kunnat aakkosjärj.'!F$19:F$311)</f>
        <v>6014.2825325922186</v>
      </c>
      <c r="F74" s="35">
        <f>_xlfn.XLOOKUP($A74,'Kunnat aakkosjärj.'!$B$19:$B$311,'Kunnat aakkosjärj.'!G$19:G$311)</f>
        <v>7807.8164410813542</v>
      </c>
      <c r="G74" s="34">
        <f>_xlfn.XLOOKUP($A74,'Kunnat aakkosjärj.'!$B$19:$B$311,'Kunnat aakkosjärj.'!H$19:H$311)</f>
        <v>11712.715805103588</v>
      </c>
      <c r="H74" s="331">
        <f>_xlfn.XLOOKUP($A74,'Kunnat aakkosjärj.'!$B$19:$B$311,'Kunnat aakkosjärj.'!I$19:I$311)</f>
        <v>20.608927310195991</v>
      </c>
      <c r="I74" s="332">
        <f>_xlfn.XLOOKUP($A74,'Kunnat aakkosjärj.'!$B$19:$B$311,'Kunnat aakkosjärj.'!J$19:J$311)</f>
        <v>51.348317782726461</v>
      </c>
      <c r="J74" s="35">
        <f>_xlfn.XLOOKUP($A74,'Kunnat aakkosjärj.'!$B$19:$B$311,'Kunnat aakkosjärj.'!K$19:K$311)</f>
        <v>-6191.9522159171302</v>
      </c>
      <c r="K74" s="34">
        <f>_xlfn.XLOOKUP($A74,'Kunnat aakkosjärj.'!$B$19:$B$311,'Kunnat aakkosjärj.'!L$19:L$311)</f>
        <v>-5653.3126452248607</v>
      </c>
      <c r="L74" s="123">
        <f>_xlfn.XLOOKUP($A74,'Kunnat aakkosjärj.'!$B$19:$B$311,'Kunnat aakkosjärj.'!M$19:M$311)</f>
        <v>4790.1164105103589</v>
      </c>
      <c r="M74" s="35">
        <f>_xlfn.XLOOKUP($A74,'Kunnat aakkosjärj.'!$B$19:$B$311,'Kunnat aakkosjärj.'!N$19:N$311)</f>
        <v>1615.2927292572006</v>
      </c>
      <c r="N74" s="34">
        <f>_xlfn.XLOOKUP($A74,'Kunnat aakkosjärj.'!$B$19:$B$311,'Kunnat aakkosjärj.'!O$19:O$311)</f>
        <v>1934.2885909044971</v>
      </c>
      <c r="O74" s="35">
        <f>_xlfn.XLOOKUP($A74,'Kunnat aakkosjärj.'!$B$19:$B$311,'Kunnat aakkosjärj.'!P$19:P$311)</f>
        <v>6405.4091397675593</v>
      </c>
      <c r="P74" s="34">
        <f>_xlfn.XLOOKUP($A74,'Kunnat aakkosjärj.'!$B$19:$B$311,'Kunnat aakkosjärj.'!Q$19:Q$311)</f>
        <v>6697.531549570489</v>
      </c>
      <c r="Q74" s="130">
        <f>_xlfn.XLOOKUP($A74,'Kunnat aakkosjärj.'!$B$19:$B$311,'Kunnat aakkosjärj.'!R$19:R$311)</f>
        <v>391.84588287013645</v>
      </c>
      <c r="R74" s="34">
        <f>_xlfn.XLOOKUP($A74,'Kunnat aakkosjärj.'!$B$19:$B$311,'Kunnat aakkosjärj.'!S$19:S$311)</f>
        <v>962.92267786760988</v>
      </c>
      <c r="S74" s="35">
        <f>_xlfn.XLOOKUP($A74,'Kunnat aakkosjärj.'!$B$19:$B$311,'Kunnat aakkosjärj.'!T$19:T$311)</f>
        <v>310.83035295603844</v>
      </c>
      <c r="T74" s="34">
        <f>_xlfn.XLOOKUP($A74,'Kunnat aakkosjärj.'!$B$19:$B$311,'Kunnat aakkosjärj.'!U$19:U$311)</f>
        <v>933.47509287518949</v>
      </c>
      <c r="U74" s="35">
        <f>_xlfn.XLOOKUP($A74,'Kunnat aakkosjärj.'!$B$19:$B$311,'Kunnat aakkosjärj.'!V$19:V$311)</f>
        <v>126.06422736506569</v>
      </c>
      <c r="V74" s="34">
        <f>_xlfn.XLOOKUP($A74,'Kunnat aakkosjärj.'!$B$19:$B$311,'Kunnat aakkosjärj.'!W$19:W$311)</f>
        <v>103.15461925199516</v>
      </c>
      <c r="W74" s="35">
        <f>_xlfn.XLOOKUP($A74,'Kunnat aakkosjärj.'!$B$19:$B$311,'Kunnat aakkosjärj.'!X$19:X$311)</f>
        <v>81.015529914098025</v>
      </c>
      <c r="X74" s="34">
        <f>_xlfn.XLOOKUP($A74,'Kunnat aakkosjärj.'!$B$19:$B$311,'Kunnat aakkosjärj.'!Y$19:Y$311)</f>
        <v>29.447584992420417</v>
      </c>
      <c r="Y74" s="90">
        <f>_xlfn.XLOOKUP($A74,'Kunnat aakkosjärj.'!$B$19:$B$311,'Kunnat aakkosjärj.'!Z$19:Z$311)</f>
        <v>595.11543228903486</v>
      </c>
      <c r="Z74" s="91">
        <f>_xlfn.XLOOKUP($A74,'Kunnat aakkosjärj.'!$B$19:$B$311,'Kunnat aakkosjärj.'!AA$19:AA$311)</f>
        <v>1821.6808986356743</v>
      </c>
      <c r="AA74" s="90">
        <f>_xlfn.XLOOKUP($A74,'Kunnat aakkosjärj.'!$B$19:$B$311,'Kunnat aakkosjärj.'!AB$19:AB$311)</f>
        <v>65.843676975902255</v>
      </c>
      <c r="AB74" s="91">
        <f>_xlfn.XLOOKUP($A74,'Kunnat aakkosjärj.'!$B$19:$B$311,'Kunnat aakkosjärj.'!AC$19:AC$311)</f>
        <v>52.859020401914456</v>
      </c>
      <c r="AC74" s="90">
        <f>_xlfn.XLOOKUP($A74,'Kunnat aakkosjärj.'!$B$19:$B$311,'Kunnat aakkosjärj.'!AD$19:AD$311)</f>
        <v>-128.18298721576554</v>
      </c>
      <c r="AD74" s="91">
        <f>_xlfn.XLOOKUP($A74,'Kunnat aakkosjärj.'!$B$19:$B$311,'Kunnat aakkosjärj.'!AE$19:AE$311)</f>
        <v>-794.36478019201616</v>
      </c>
      <c r="AE74" s="96">
        <f>_xlfn.XLOOKUP($A74,'Kunnat aakkosjärj.'!$B$19:$B$311,'Kunnat aakkosjärj.'!AF$19:AF$311)</f>
        <v>0.87502205499141683</v>
      </c>
      <c r="AF74" s="97">
        <f>_xlfn.XLOOKUP($A74,'Kunnat aakkosjärj.'!$B$19:$B$311,'Kunnat aakkosjärj.'!AG$19:AG$311)</f>
        <v>0.99950823612988315</v>
      </c>
      <c r="AG74" s="90">
        <f>_xlfn.XLOOKUP($A74,'Kunnat aakkosjärj.'!$B$19:$B$311,'Kunnat aakkosjärj.'!AH$19:AH$311)</f>
        <v>411.89791814047499</v>
      </c>
      <c r="AH74" s="91">
        <f>_xlfn.XLOOKUP($A74,'Kunnat aakkosjärj.'!$B$19:$B$311,'Kunnat aakkosjärj.'!AI$19:AI$311)</f>
        <v>1330.2141185447197</v>
      </c>
      <c r="AI74" s="90">
        <f>_xlfn.XLOOKUP($A74,'Kunnat aakkosjärj.'!$B$19:$B$311,'Kunnat aakkosjärj.'!AJ$19:AJ$311)</f>
        <v>16.28260649594754</v>
      </c>
      <c r="AJ74" s="91">
        <f>_xlfn.XLOOKUP($A74,'Kunnat aakkosjärj.'!$B$19:$B$311,'Kunnat aakkosjärj.'!AK$19:AK$311)</f>
        <v>32.792777217736301</v>
      </c>
      <c r="AK74" s="106">
        <f>_xlfn.XLOOKUP($A74,'Kunnat aakkosjärj.'!$B$19:$B$311,'Kunnat aakkosjärj.'!AL$19:AL$311)</f>
        <v>3620.1355369883777</v>
      </c>
      <c r="AL74" s="107">
        <f>_xlfn.XLOOKUP($A74,'Kunnat aakkosjärj.'!$B$19:$B$311,'Kunnat aakkosjärj.'!AM$19:AM$311)</f>
        <v>7707.5281976250626</v>
      </c>
      <c r="AM74" s="106">
        <f>_xlfn.XLOOKUP($A74,'Kunnat aakkosjärj.'!$B$19:$B$311,'Kunnat aakkosjärj.'!AN$19:AN$311)</f>
        <v>5723.9921069732191</v>
      </c>
      <c r="AN74" s="107">
        <f>_xlfn.XLOOKUP($A74,'Kunnat aakkosjärj.'!$B$19:$B$311,'Kunnat aakkosjärj.'!AO$19:AO$311)</f>
        <v>11075.945657756443</v>
      </c>
      <c r="AO74" s="106">
        <f>_xlfn.XLOOKUP($A74,'Kunnat aakkosjärj.'!$B$19:$B$311,'Kunnat aakkosjärj.'!AP$19:AP$311)</f>
        <v>2846.6417994946942</v>
      </c>
      <c r="AP74" s="107">
        <f>_xlfn.XLOOKUP($A74,'Kunnat aakkosjärj.'!$B$19:$B$311,'Kunnat aakkosjärj.'!AQ$19:AQ$311)</f>
        <v>149.36357473471452</v>
      </c>
      <c r="AQ74" s="122">
        <f>_xlfn.XLOOKUP($A74,'Kunnat aakkosjärj.'!$B$19:$B$311,'Kunnat aakkosjärj.'!AR$19:AR$311)</f>
        <v>46.028269009312893</v>
      </c>
      <c r="AR74" s="115">
        <f>_xlfn.XLOOKUP($A74,'Kunnat aakkosjärj.'!$B$19:$B$311,'Kunnat aakkosjärj.'!AS$19:AS$311)</f>
        <v>36.11211456335198</v>
      </c>
      <c r="AS74" s="114">
        <f>_xlfn.XLOOKUP($A74,'Kunnat aakkosjärj.'!$B$19:$B$311,'Kunnat aakkosjärj.'!AT$19:AT$311)</f>
        <v>60.570474212694251</v>
      </c>
      <c r="AT74" s="115">
        <f>_xlfn.XLOOKUP($A74,'Kunnat aakkosjärj.'!$B$19:$B$311,'Kunnat aakkosjärj.'!AU$19:AU$311)</f>
        <v>86.436568020917377</v>
      </c>
      <c r="AU74" s="106">
        <f>_xlfn.XLOOKUP($A74,'Kunnat aakkosjärj.'!$B$19:$B$311,'Kunnat aakkosjärj.'!AV$19:AV$311)</f>
        <v>1196.5010091965639</v>
      </c>
      <c r="AV74" s="107">
        <f>_xlfn.XLOOKUP($A74,'Kunnat aakkosjärj.'!$B$19:$B$311,'Kunnat aakkosjärj.'!AW$19:AW$311)</f>
        <v>2408.6623512885299</v>
      </c>
      <c r="AW74" s="151"/>
      <c r="AX74" s="1">
        <v>853</v>
      </c>
      <c r="AY74" s="335" t="s">
        <v>432</v>
      </c>
      <c r="AZ74" s="333" t="s">
        <v>403</v>
      </c>
      <c r="BA74" s="336" t="s">
        <v>406</v>
      </c>
    </row>
    <row r="75" spans="1:53" ht="15" customHeight="1" x14ac:dyDescent="0.2">
      <c r="A75" s="38" t="s">
        <v>324</v>
      </c>
      <c r="B75" s="146">
        <f>_xlfn.XLOOKUP($A75,'Kunnat aakkosjärj.'!$B$19:$B$311,'Kunnat aakkosjärj.'!C$19:C$311)</f>
        <v>15092</v>
      </c>
      <c r="C75" s="160">
        <f>_xlfn.XLOOKUP($A75,'Kunnat aakkosjärj.'!$B$19:$B$311,'Kunnat aakkosjärj.'!D$19:D$311)</f>
        <v>20.75</v>
      </c>
      <c r="D75" s="35">
        <f>_xlfn.XLOOKUP($A75,'Kunnat aakkosjärj.'!$B$19:$B$311,'Kunnat aakkosjärj.'!E$19:E$311)</f>
        <v>1865.8648210972699</v>
      </c>
      <c r="E75" s="34">
        <f>_xlfn.XLOOKUP($A75,'Kunnat aakkosjärj.'!$B$19:$B$311,'Kunnat aakkosjärj.'!F$19:F$311)</f>
        <v>6014.9387065995224</v>
      </c>
      <c r="F75" s="35">
        <f>_xlfn.XLOOKUP($A75,'Kunnat aakkosjärj.'!$B$19:$B$311,'Kunnat aakkosjärj.'!G$19:G$311)</f>
        <v>8450.5029028624431</v>
      </c>
      <c r="G75" s="34">
        <f>_xlfn.XLOOKUP($A75,'Kunnat aakkosjärj.'!$B$19:$B$311,'Kunnat aakkosjärj.'!H$19:H$311)</f>
        <v>12428.999210177579</v>
      </c>
      <c r="H75" s="331">
        <f>_xlfn.XLOOKUP($A75,'Kunnat aakkosjärj.'!$B$19:$B$311,'Kunnat aakkosjärj.'!I$19:I$311)</f>
        <v>22.079926396631905</v>
      </c>
      <c r="I75" s="332">
        <f>_xlfn.XLOOKUP($A75,'Kunnat aakkosjärj.'!$B$19:$B$311,'Kunnat aakkosjärj.'!J$19:J$311)</f>
        <v>48.394392862090982</v>
      </c>
      <c r="J75" s="35">
        <f>_xlfn.XLOOKUP($A75,'Kunnat aakkosjärj.'!$B$19:$B$311,'Kunnat aakkosjärj.'!K$19:K$311)</f>
        <v>-6526.489592499338</v>
      </c>
      <c r="K75" s="34">
        <f>_xlfn.XLOOKUP($A75,'Kunnat aakkosjärj.'!$B$19:$B$311,'Kunnat aakkosjärj.'!L$19:L$311)</f>
        <v>-6416.5106930824277</v>
      </c>
      <c r="L75" s="123">
        <f>_xlfn.XLOOKUP($A75,'Kunnat aakkosjärj.'!$B$19:$B$311,'Kunnat aakkosjärj.'!M$19:M$311)</f>
        <v>4782.8526086668426</v>
      </c>
      <c r="M75" s="35">
        <f>_xlfn.XLOOKUP($A75,'Kunnat aakkosjärj.'!$B$19:$B$311,'Kunnat aakkosjärj.'!N$19:N$311)</f>
        <v>2249.4312880996554</v>
      </c>
      <c r="N75" s="34">
        <f>_xlfn.XLOOKUP($A75,'Kunnat aakkosjärj.'!$B$19:$B$311,'Kunnat aakkosjärj.'!O$19:O$311)</f>
        <v>2567.9387231645906</v>
      </c>
      <c r="O75" s="35">
        <f>_xlfn.XLOOKUP($A75,'Kunnat aakkosjärj.'!$B$19:$B$311,'Kunnat aakkosjärj.'!P$19:P$311)</f>
        <v>7032.2838967664984</v>
      </c>
      <c r="P75" s="34">
        <f>_xlfn.XLOOKUP($A75,'Kunnat aakkosjärj.'!$B$19:$B$311,'Kunnat aakkosjärj.'!Q$19:Q$311)</f>
        <v>7333.3103909355941</v>
      </c>
      <c r="Q75" s="130">
        <f>_xlfn.XLOOKUP($A75,'Kunnat aakkosjärj.'!$B$19:$B$311,'Kunnat aakkosjärj.'!R$19:R$311)</f>
        <v>543.64857076596877</v>
      </c>
      <c r="R75" s="34">
        <f>_xlfn.XLOOKUP($A75,'Kunnat aakkosjärj.'!$B$19:$B$311,'Kunnat aakkosjärj.'!S$19:S$311)</f>
        <v>880.58014776040284</v>
      </c>
      <c r="S75" s="35">
        <f>_xlfn.XLOOKUP($A75,'Kunnat aakkosjärj.'!$B$19:$B$311,'Kunnat aakkosjärj.'!T$19:T$311)</f>
        <v>621.70072554996023</v>
      </c>
      <c r="T75" s="34">
        <f>_xlfn.XLOOKUP($A75,'Kunnat aakkosjärj.'!$B$19:$B$311,'Kunnat aakkosjärj.'!U$19:U$311)</f>
        <v>1003.5368393851047</v>
      </c>
      <c r="U75" s="35">
        <f>_xlfn.XLOOKUP($A75,'Kunnat aakkosjärj.'!$B$19:$B$311,'Kunnat aakkosjärj.'!V$19:V$311)</f>
        <v>87.445381422878981</v>
      </c>
      <c r="V75" s="34">
        <f>_xlfn.XLOOKUP($A75,'Kunnat aakkosjärj.'!$B$19:$B$311,'Kunnat aakkosjärj.'!W$19:W$311)</f>
        <v>87.747665377183267</v>
      </c>
      <c r="W75" s="35">
        <f>_xlfn.XLOOKUP($A75,'Kunnat aakkosjärj.'!$B$19:$B$311,'Kunnat aakkosjärj.'!X$19:X$311)</f>
        <v>-78.052154783991526</v>
      </c>
      <c r="X75" s="34">
        <f>_xlfn.XLOOKUP($A75,'Kunnat aakkosjärj.'!$B$19:$B$311,'Kunnat aakkosjärj.'!Y$19:Y$311)</f>
        <v>-122.95669162470182</v>
      </c>
      <c r="Y75" s="90">
        <f>_xlfn.XLOOKUP($A75,'Kunnat aakkosjärj.'!$B$19:$B$311,'Kunnat aakkosjärj.'!Z$19:Z$311)</f>
        <v>1523.1944069705803</v>
      </c>
      <c r="Z75" s="91">
        <f>_xlfn.XLOOKUP($A75,'Kunnat aakkosjärj.'!$B$19:$B$311,'Kunnat aakkosjärj.'!AA$19:AA$311)</f>
        <v>2529.5835257089848</v>
      </c>
      <c r="AA75" s="90">
        <f>_xlfn.XLOOKUP($A75,'Kunnat aakkosjärj.'!$B$19:$B$311,'Kunnat aakkosjärj.'!AB$19:AB$311)</f>
        <v>35.691344996940302</v>
      </c>
      <c r="AB75" s="91">
        <f>_xlfn.XLOOKUP($A75,'Kunnat aakkosjärj.'!$B$19:$B$311,'Kunnat aakkosjärj.'!AC$19:AC$311)</f>
        <v>34.811269871533348</v>
      </c>
      <c r="AC75" s="90">
        <f>_xlfn.XLOOKUP($A75,'Kunnat aakkosjärj.'!$B$19:$B$311,'Kunnat aakkosjärj.'!AD$19:AD$311)</f>
        <v>-973.02223164590509</v>
      </c>
      <c r="AD75" s="91">
        <f>_xlfn.XLOOKUP($A75,'Kunnat aakkosjärj.'!$B$19:$B$311,'Kunnat aakkosjärj.'!AE$19:AE$311)</f>
        <v>-1528.1339431486879</v>
      </c>
      <c r="AE75" s="96">
        <f>_xlfn.XLOOKUP($A75,'Kunnat aakkosjärj.'!$B$19:$B$311,'Kunnat aakkosjärj.'!AF$19:AF$311)</f>
        <v>1.1730405257396721</v>
      </c>
      <c r="AF75" s="97">
        <f>_xlfn.XLOOKUP($A75,'Kunnat aakkosjärj.'!$B$19:$B$311,'Kunnat aakkosjärj.'!AG$19:AG$311)</f>
        <v>1.1618970715787591</v>
      </c>
      <c r="AG75" s="90">
        <f>_xlfn.XLOOKUP($A75,'Kunnat aakkosjärj.'!$B$19:$B$311,'Kunnat aakkosjärj.'!AH$19:AH$311)</f>
        <v>557.60264510999195</v>
      </c>
      <c r="AH75" s="91">
        <f>_xlfn.XLOOKUP($A75,'Kunnat aakkosjärj.'!$B$19:$B$311,'Kunnat aakkosjärj.'!AI$19:AI$311)</f>
        <v>1452.9293817916778</v>
      </c>
      <c r="AI75" s="90">
        <f>_xlfn.XLOOKUP($A75,'Kunnat aakkosjärj.'!$B$19:$B$311,'Kunnat aakkosjärj.'!AJ$19:AJ$311)</f>
        <v>19.856527775480117</v>
      </c>
      <c r="AJ75" s="91">
        <f>_xlfn.XLOOKUP($A75,'Kunnat aakkosjärj.'!$B$19:$B$311,'Kunnat aakkosjärj.'!AK$19:AK$311)</f>
        <v>33.885992916443797</v>
      </c>
      <c r="AK75" s="106">
        <f>_xlfn.XLOOKUP($A75,'Kunnat aakkosjärj.'!$B$19:$B$311,'Kunnat aakkosjärj.'!AL$19:AL$311)</f>
        <v>3683.610176252319</v>
      </c>
      <c r="AL75" s="107">
        <f>_xlfn.XLOOKUP($A75,'Kunnat aakkosjärj.'!$B$19:$B$311,'Kunnat aakkosjärj.'!AM$19:AM$311)</f>
        <v>5991.0620746090644</v>
      </c>
      <c r="AM75" s="106">
        <f>_xlfn.XLOOKUP($A75,'Kunnat aakkosjärj.'!$B$19:$B$311,'Kunnat aakkosjärj.'!AN$19:AN$311)</f>
        <v>3778.9495494301618</v>
      </c>
      <c r="AN75" s="107">
        <f>_xlfn.XLOOKUP($A75,'Kunnat aakkosjärj.'!$B$19:$B$311,'Kunnat aakkosjärj.'!AO$19:AO$311)</f>
        <v>6526.6232798833817</v>
      </c>
      <c r="AO75" s="106">
        <f>_xlfn.XLOOKUP($A75,'Kunnat aakkosjärj.'!$B$19:$B$311,'Kunnat aakkosjärj.'!AP$19:AP$311)</f>
        <v>31.804929764113439</v>
      </c>
      <c r="AP75" s="107">
        <f>_xlfn.XLOOKUP($A75,'Kunnat aakkosjärj.'!$B$19:$B$311,'Kunnat aakkosjärj.'!AQ$19:AQ$311)</f>
        <v>0</v>
      </c>
      <c r="AQ75" s="122">
        <f>_xlfn.XLOOKUP($A75,'Kunnat aakkosjärj.'!$B$19:$B$311,'Kunnat aakkosjärj.'!AR$19:AR$311)</f>
        <v>54.833340409923522</v>
      </c>
      <c r="AR75" s="115">
        <f>_xlfn.XLOOKUP($A75,'Kunnat aakkosjärj.'!$B$19:$B$311,'Kunnat aakkosjärj.'!AS$19:AS$311)</f>
        <v>45.764655879053748</v>
      </c>
      <c r="AS75" s="114">
        <f>_xlfn.XLOOKUP($A75,'Kunnat aakkosjärj.'!$B$19:$B$311,'Kunnat aakkosjärj.'!AT$19:AT$311)</f>
        <v>56.241206666570292</v>
      </c>
      <c r="AT75" s="115">
        <f>_xlfn.XLOOKUP($A75,'Kunnat aakkosjärj.'!$B$19:$B$311,'Kunnat aakkosjärj.'!AU$19:AU$311)</f>
        <v>61.190637499955301</v>
      </c>
      <c r="AU75" s="106">
        <f>_xlfn.XLOOKUP($A75,'Kunnat aakkosjärj.'!$B$19:$B$311,'Kunnat aakkosjärj.'!AV$19:AV$311)</f>
        <v>1180.5112675589717</v>
      </c>
      <c r="AV75" s="107">
        <f>_xlfn.XLOOKUP($A75,'Kunnat aakkosjärj.'!$B$19:$B$311,'Kunnat aakkosjärj.'!AW$19:AW$311)</f>
        <v>2368.2807513914654</v>
      </c>
      <c r="AW75" s="151"/>
      <c r="AX75" s="1">
        <v>895</v>
      </c>
      <c r="AY75" s="335" t="s">
        <v>433</v>
      </c>
      <c r="AZ75" s="333" t="s">
        <v>403</v>
      </c>
      <c r="BA75" s="336" t="s">
        <v>411</v>
      </c>
    </row>
    <row r="76" spans="1:53" ht="15" customHeight="1" x14ac:dyDescent="0.2">
      <c r="A76" s="38" t="s">
        <v>327</v>
      </c>
      <c r="B76" s="146">
        <f>_xlfn.XLOOKUP($A76,'Kunnat aakkosjärj.'!$B$19:$B$311,'Kunnat aakkosjärj.'!C$19:C$311)</f>
        <v>2228</v>
      </c>
      <c r="C76" s="160">
        <f>_xlfn.XLOOKUP($A76,'Kunnat aakkosjärj.'!$B$19:$B$311,'Kunnat aakkosjärj.'!D$19:D$311)</f>
        <v>22.25</v>
      </c>
      <c r="D76" s="35">
        <f>_xlfn.XLOOKUP($A76,'Kunnat aakkosjärj.'!$B$19:$B$311,'Kunnat aakkosjärj.'!E$19:E$311)</f>
        <v>5546.6152199281869</v>
      </c>
      <c r="E76" s="34">
        <f>_xlfn.XLOOKUP($A76,'Kunnat aakkosjärj.'!$B$19:$B$311,'Kunnat aakkosjärj.'!F$19:F$311)</f>
        <v>9874.4657989228017</v>
      </c>
      <c r="F76" s="35">
        <f>_xlfn.XLOOKUP($A76,'Kunnat aakkosjärj.'!$B$19:$B$311,'Kunnat aakkosjärj.'!G$19:G$311)</f>
        <v>12092.539811490125</v>
      </c>
      <c r="G76" s="34">
        <f>_xlfn.XLOOKUP($A76,'Kunnat aakkosjärj.'!$B$19:$B$311,'Kunnat aakkosjärj.'!H$19:H$311)</f>
        <v>16199.348990125673</v>
      </c>
      <c r="H76" s="331">
        <f>_xlfn.XLOOKUP($A76,'Kunnat aakkosjärj.'!$B$19:$B$311,'Kunnat aakkosjärj.'!I$19:I$311)</f>
        <v>45.868074915559816</v>
      </c>
      <c r="I76" s="332">
        <f>_xlfn.XLOOKUP($A76,'Kunnat aakkosjärj.'!$B$19:$B$311,'Kunnat aakkosjärj.'!J$19:J$311)</f>
        <v>60.955942148920862</v>
      </c>
      <c r="J76" s="35">
        <f>_xlfn.XLOOKUP($A76,'Kunnat aakkosjärj.'!$B$19:$B$311,'Kunnat aakkosjärj.'!K$19:K$311)</f>
        <v>-6545.9245915619395</v>
      </c>
      <c r="K76" s="34">
        <f>_xlfn.XLOOKUP($A76,'Kunnat aakkosjärj.'!$B$19:$B$311,'Kunnat aakkosjärj.'!L$19:L$311)</f>
        <v>-6327.7577962298019</v>
      </c>
      <c r="L76" s="123">
        <f>_xlfn.XLOOKUP($A76,'Kunnat aakkosjärj.'!$B$19:$B$311,'Kunnat aakkosjärj.'!M$19:M$311)</f>
        <v>4272.5526660682226</v>
      </c>
      <c r="M76" s="35">
        <f>_xlfn.XLOOKUP($A76,'Kunnat aakkosjärj.'!$B$19:$B$311,'Kunnat aakkosjärj.'!N$19:N$311)</f>
        <v>2901.3460502692997</v>
      </c>
      <c r="N76" s="34">
        <f>_xlfn.XLOOKUP($A76,'Kunnat aakkosjärj.'!$B$19:$B$311,'Kunnat aakkosjärj.'!O$19:O$311)</f>
        <v>2901.3460502692997</v>
      </c>
      <c r="O76" s="35">
        <f>_xlfn.XLOOKUP($A76,'Kunnat aakkosjärj.'!$B$19:$B$311,'Kunnat aakkosjärj.'!P$19:P$311)</f>
        <v>7173.8987163375223</v>
      </c>
      <c r="P76" s="34">
        <f>_xlfn.XLOOKUP($A76,'Kunnat aakkosjärj.'!$B$19:$B$311,'Kunnat aakkosjärj.'!Q$19:Q$311)</f>
        <v>7173.8987163375223</v>
      </c>
      <c r="Q76" s="130">
        <f>_xlfn.XLOOKUP($A76,'Kunnat aakkosjärj.'!$B$19:$B$311,'Kunnat aakkosjärj.'!R$19:R$311)</f>
        <v>543.75140035906645</v>
      </c>
      <c r="R76" s="34">
        <f>_xlfn.XLOOKUP($A76,'Kunnat aakkosjärj.'!$B$19:$B$311,'Kunnat aakkosjärj.'!S$19:S$311)</f>
        <v>727.10779622980249</v>
      </c>
      <c r="S76" s="35">
        <f>_xlfn.XLOOKUP($A76,'Kunnat aakkosjärj.'!$B$19:$B$311,'Kunnat aakkosjärj.'!T$19:T$311)</f>
        <v>329.08621184919207</v>
      </c>
      <c r="T76" s="34">
        <f>_xlfn.XLOOKUP($A76,'Kunnat aakkosjärj.'!$B$19:$B$311,'Kunnat aakkosjärj.'!U$19:U$311)</f>
        <v>597.26592908438056</v>
      </c>
      <c r="U76" s="35">
        <f>_xlfn.XLOOKUP($A76,'Kunnat aakkosjärj.'!$B$19:$B$311,'Kunnat aakkosjärj.'!V$19:V$311)</f>
        <v>165.23068311349277</v>
      </c>
      <c r="V76" s="34">
        <f>_xlfn.XLOOKUP($A76,'Kunnat aakkosjärj.'!$B$19:$B$311,'Kunnat aakkosjärj.'!W$19:W$311)</f>
        <v>121.73937283589436</v>
      </c>
      <c r="W76" s="35">
        <f>_xlfn.XLOOKUP($A76,'Kunnat aakkosjärj.'!$B$19:$B$311,'Kunnat aakkosjärj.'!X$19:X$311)</f>
        <v>214.66518402154401</v>
      </c>
      <c r="X76" s="34">
        <f>_xlfn.XLOOKUP($A76,'Kunnat aakkosjärj.'!$B$19:$B$311,'Kunnat aakkosjärj.'!Y$19:Y$311)</f>
        <v>129.8418671454219</v>
      </c>
      <c r="Y76" s="90">
        <f>_xlfn.XLOOKUP($A76,'Kunnat aakkosjärj.'!$B$19:$B$311,'Kunnat aakkosjärj.'!Z$19:Z$311)</f>
        <v>45.240884201077201</v>
      </c>
      <c r="Z76" s="91">
        <f>_xlfn.XLOOKUP($A76,'Kunnat aakkosjärj.'!$B$19:$B$311,'Kunnat aakkosjärj.'!AA$19:AA$311)</f>
        <v>1021.1091741472171</v>
      </c>
      <c r="AA76" s="90">
        <f>_xlfn.XLOOKUP($A76,'Kunnat aakkosjärj.'!$B$19:$B$311,'Kunnat aakkosjärj.'!AB$19:AB$311)</f>
        <v>1201.9026815265463</v>
      </c>
      <c r="AB76" s="91">
        <f>_xlfn.XLOOKUP($A76,'Kunnat aakkosjärj.'!$B$19:$B$311,'Kunnat aakkosjärj.'!AC$19:AC$311)</f>
        <v>71.207645043151146</v>
      </c>
      <c r="AC76" s="90">
        <f>_xlfn.XLOOKUP($A76,'Kunnat aakkosjärj.'!$B$19:$B$311,'Kunnat aakkosjärj.'!AD$19:AD$311)</f>
        <v>498.51051615798917</v>
      </c>
      <c r="AD76" s="91">
        <f>_xlfn.XLOOKUP($A76,'Kunnat aakkosjärj.'!$B$19:$B$311,'Kunnat aakkosjärj.'!AE$19:AE$311)</f>
        <v>-288.245</v>
      </c>
      <c r="AE76" s="96">
        <f>_xlfn.XLOOKUP($A76,'Kunnat aakkosjärj.'!$B$19:$B$311,'Kunnat aakkosjärj.'!AF$19:AF$311)</f>
        <v>0.71204919260682509</v>
      </c>
      <c r="AF76" s="97">
        <f>_xlfn.XLOOKUP($A76,'Kunnat aakkosjärj.'!$B$19:$B$311,'Kunnat aakkosjärj.'!AG$19:AG$311)</f>
        <v>0.74436978002745713</v>
      </c>
      <c r="AG76" s="90">
        <f>_xlfn.XLOOKUP($A76,'Kunnat aakkosjärj.'!$B$19:$B$311,'Kunnat aakkosjärj.'!AH$19:AH$311)</f>
        <v>1466.6551436265711</v>
      </c>
      <c r="AH76" s="91">
        <f>_xlfn.XLOOKUP($A76,'Kunnat aakkosjärj.'!$B$19:$B$311,'Kunnat aakkosjärj.'!AI$19:AI$311)</f>
        <v>1845.7094434470378</v>
      </c>
      <c r="AI76" s="90">
        <f>_xlfn.XLOOKUP($A76,'Kunnat aakkosjärj.'!$B$19:$B$311,'Kunnat aakkosjärj.'!AJ$19:AJ$311)</f>
        <v>42.036218621103401</v>
      </c>
      <c r="AJ76" s="91">
        <f>_xlfn.XLOOKUP($A76,'Kunnat aakkosjärj.'!$B$19:$B$311,'Kunnat aakkosjärj.'!AK$19:AK$311)</f>
        <v>37.203546665372308</v>
      </c>
      <c r="AK76" s="106">
        <f>_xlfn.XLOOKUP($A76,'Kunnat aakkosjärj.'!$B$19:$B$311,'Kunnat aakkosjärj.'!AL$19:AL$311)</f>
        <v>6521.5372531418316</v>
      </c>
      <c r="AL76" s="107">
        <f>_xlfn.XLOOKUP($A76,'Kunnat aakkosjärj.'!$B$19:$B$311,'Kunnat aakkosjärj.'!AM$19:AM$311)</f>
        <v>8214.0289497307003</v>
      </c>
      <c r="AM76" s="106">
        <f>_xlfn.XLOOKUP($A76,'Kunnat aakkosjärj.'!$B$19:$B$311,'Kunnat aakkosjärj.'!AN$19:AN$311)</f>
        <v>6521.5372531418316</v>
      </c>
      <c r="AN76" s="107">
        <f>_xlfn.XLOOKUP($A76,'Kunnat aakkosjärj.'!$B$19:$B$311,'Kunnat aakkosjärj.'!AO$19:AO$311)</f>
        <v>8710.9127019748648</v>
      </c>
      <c r="AO76" s="106">
        <f>_xlfn.XLOOKUP($A76,'Kunnat aakkosjärj.'!$B$19:$B$311,'Kunnat aakkosjärj.'!AP$19:AP$311)</f>
        <v>942.09493267504479</v>
      </c>
      <c r="AP76" s="107">
        <f>_xlfn.XLOOKUP($A76,'Kunnat aakkosjärj.'!$B$19:$B$311,'Kunnat aakkosjärj.'!AQ$19:AQ$311)</f>
        <v>0</v>
      </c>
      <c r="AQ76" s="122">
        <f>_xlfn.XLOOKUP($A76,'Kunnat aakkosjärj.'!$B$19:$B$311,'Kunnat aakkosjärj.'!AR$19:AR$311)</f>
        <v>28.495298315604963</v>
      </c>
      <c r="AR76" s="115">
        <f>_xlfn.XLOOKUP($A76,'Kunnat aakkosjärj.'!$B$19:$B$311,'Kunnat aakkosjärj.'!AS$19:AS$311)</f>
        <v>18.895710249051827</v>
      </c>
      <c r="AS76" s="114">
        <f>_xlfn.XLOOKUP($A76,'Kunnat aakkosjärj.'!$B$19:$B$311,'Kunnat aakkosjärj.'!AT$19:AT$311)</f>
        <v>64.847966166610945</v>
      </c>
      <c r="AT76" s="115">
        <f>_xlfn.XLOOKUP($A76,'Kunnat aakkosjärj.'!$B$19:$B$311,'Kunnat aakkosjärj.'!AU$19:AU$311)</f>
        <v>63.88055509983591</v>
      </c>
      <c r="AU76" s="106">
        <f>_xlfn.XLOOKUP($A76,'Kunnat aakkosjärj.'!$B$19:$B$311,'Kunnat aakkosjärj.'!AV$19:AV$311)</f>
        <v>708.40793536804313</v>
      </c>
      <c r="AV76" s="107">
        <f>_xlfn.XLOOKUP($A76,'Kunnat aakkosjärj.'!$B$19:$B$311,'Kunnat aakkosjärj.'!AW$19:AW$311)</f>
        <v>-19.424353680430887</v>
      </c>
      <c r="AW76" s="151"/>
      <c r="AX76" s="1">
        <v>918</v>
      </c>
      <c r="AY76" s="242" t="s">
        <v>434</v>
      </c>
      <c r="AZ76" s="333" t="s">
        <v>403</v>
      </c>
      <c r="BA76" s="336" t="s">
        <v>411</v>
      </c>
    </row>
    <row r="77" spans="1:53" ht="15" customHeight="1" x14ac:dyDescent="0.2">
      <c r="A77" s="38"/>
      <c r="B77" s="146"/>
      <c r="C77" s="160"/>
      <c r="D77" s="35"/>
      <c r="E77" s="34"/>
      <c r="F77" s="35"/>
      <c r="G77" s="34"/>
      <c r="H77" s="331"/>
      <c r="I77" s="332"/>
      <c r="J77" s="35"/>
      <c r="K77" s="34"/>
      <c r="L77" s="123"/>
      <c r="M77" s="35"/>
      <c r="N77" s="34"/>
      <c r="O77" s="35"/>
      <c r="P77" s="34"/>
      <c r="Q77" s="130"/>
      <c r="R77" s="34"/>
      <c r="S77" s="35"/>
      <c r="T77" s="34"/>
      <c r="U77" s="35"/>
      <c r="V77" s="34"/>
      <c r="W77" s="35"/>
      <c r="X77" s="34"/>
      <c r="Y77" s="90"/>
      <c r="Z77" s="91"/>
      <c r="AA77" s="90"/>
      <c r="AB77" s="91"/>
      <c r="AC77" s="90"/>
      <c r="AD77" s="91"/>
      <c r="AE77" s="96"/>
      <c r="AF77" s="97"/>
      <c r="AG77" s="90"/>
      <c r="AH77" s="91"/>
      <c r="AI77" s="90"/>
      <c r="AJ77" s="91"/>
      <c r="AK77" s="106"/>
      <c r="AL77" s="107"/>
      <c r="AM77" s="106"/>
      <c r="AN77" s="107"/>
      <c r="AO77" s="106"/>
      <c r="AP77" s="107"/>
      <c r="AQ77" s="122"/>
      <c r="AR77" s="115"/>
      <c r="AS77" s="114"/>
      <c r="AT77" s="115"/>
      <c r="AU77" s="106"/>
      <c r="AV77" s="107"/>
      <c r="AW77" s="151"/>
      <c r="AY77" s="242"/>
      <c r="AZ77" s="333"/>
      <c r="BA77" s="336"/>
    </row>
    <row r="78" spans="1:53" ht="15" customHeight="1" x14ac:dyDescent="0.25">
      <c r="A78" s="338" t="s">
        <v>435</v>
      </c>
      <c r="B78" s="146">
        <f>maakunnittain!B16</f>
        <v>212556</v>
      </c>
      <c r="C78" s="160">
        <f>maakunnittain!C16</f>
        <v>20.897973589105469</v>
      </c>
      <c r="D78" s="35">
        <f>maakunnittain!D16</f>
        <v>1663.2417758614201</v>
      </c>
      <c r="E78" s="34">
        <f>maakunnittain!E16</f>
        <v>5093.6517147481136</v>
      </c>
      <c r="F78" s="35">
        <f>maakunnittain!F16</f>
        <v>8209.7828542125371</v>
      </c>
      <c r="G78" s="34">
        <f>maakunnittain!G16</f>
        <v>11524.601007593294</v>
      </c>
      <c r="H78" s="331">
        <f>maakunnittain!H16</f>
        <v>20.259266358159415</v>
      </c>
      <c r="I78" s="332">
        <f>maakunnittain!I16</f>
        <v>44.198074288142585</v>
      </c>
      <c r="J78" s="35">
        <f>maakunnittain!J16</f>
        <v>-6531.8088716855782</v>
      </c>
      <c r="K78" s="34">
        <f>maakunnittain!K16</f>
        <v>-6415.946212480475</v>
      </c>
      <c r="L78" s="123">
        <f>maakunnittain!L16</f>
        <v>4568.651297399274</v>
      </c>
      <c r="M78" s="35">
        <f>maakunnittain!M16</f>
        <v>2309.3530551948661</v>
      </c>
      <c r="N78" s="34">
        <f>maakunnittain!N16</f>
        <v>2782.3824857449331</v>
      </c>
      <c r="O78" s="35">
        <f>maakunnittain!O16</f>
        <v>6878.0043525941401</v>
      </c>
      <c r="P78" s="34">
        <f>maakunnittain!P16</f>
        <v>7351.0337831442066</v>
      </c>
      <c r="Q78" s="130">
        <f>maakunnittain!Q16</f>
        <v>384.44041786635057</v>
      </c>
      <c r="R78" s="34">
        <f>maakunnittain!R16</f>
        <v>892.78027889120972</v>
      </c>
      <c r="S78" s="35">
        <f>maakunnittain!S16</f>
        <v>374.12054677355616</v>
      </c>
      <c r="T78" s="34">
        <f>maakunnittain!T16</f>
        <v>809.28276435386454</v>
      </c>
      <c r="U78" s="35">
        <f>maakunnittain!U16</f>
        <v>102.75843472960622</v>
      </c>
      <c r="V78" s="34">
        <f>maakunnittain!V16</f>
        <v>110.31747100211756</v>
      </c>
      <c r="W78" s="35">
        <f>maakunnittain!W16</f>
        <v>37.712940777959687</v>
      </c>
      <c r="X78" s="34">
        <f>maakunnittain!X16</f>
        <v>102.54278199627393</v>
      </c>
      <c r="Y78" s="90">
        <f>maakunnittain!Y16</f>
        <v>699.84039072056305</v>
      </c>
      <c r="Z78" s="91">
        <f>maakunnittain!Z16</f>
        <v>1290.5882641750879</v>
      </c>
      <c r="AA78" s="90">
        <f>maakunnittain!AA16</f>
        <v>54.934750891964143</v>
      </c>
      <c r="AB78" s="91">
        <f>maakunnittain!AB16</f>
        <v>69.176227901146518</v>
      </c>
      <c r="AC78" s="90">
        <f>maakunnittain!AC16</f>
        <v>-196.8385903950018</v>
      </c>
      <c r="AD78" s="91">
        <f>maakunnittain!AD16</f>
        <v>-298.30819045333931</v>
      </c>
      <c r="AE78" s="96">
        <f>maakunnittain!AE16</f>
        <v>1.0340924825905395</v>
      </c>
      <c r="AF78" s="97">
        <f>maakunnittain!AF16</f>
        <v>1.3275131213773477</v>
      </c>
      <c r="AG78" s="90">
        <f>maakunnittain!AG16</f>
        <v>594.19987179849079</v>
      </c>
      <c r="AH78" s="91">
        <f>maakunnittain!AH16</f>
        <v>1059.5740931331038</v>
      </c>
      <c r="AI78" s="90">
        <f>maakunnittain!AI16</f>
        <v>23.309061888370476</v>
      </c>
      <c r="AJ78" s="91">
        <f>maakunnittain!AJ16</f>
        <v>28.6688006789614</v>
      </c>
      <c r="AK78" s="106">
        <f>maakunnittain!AK16</f>
        <v>2968.6679187602326</v>
      </c>
      <c r="AL78" s="107">
        <f>maakunnittain!AL16</f>
        <v>5287.5825977624727</v>
      </c>
      <c r="AM78" s="106">
        <f>maakunnittain!AM16</f>
        <v>3666.8062631494754</v>
      </c>
      <c r="AN78" s="107">
        <f>maakunnittain!AN16</f>
        <v>6102.5023158602908</v>
      </c>
      <c r="AO78" s="106">
        <f>maakunnittain!AO16</f>
        <v>908.88236097781294</v>
      </c>
      <c r="AP78" s="107">
        <f>maakunnittain!AP16</f>
        <v>12.01182220214908</v>
      </c>
      <c r="AQ78" s="122">
        <f>maakunnittain!AQ16</f>
        <v>55.496945316391141</v>
      </c>
      <c r="AR78" s="115">
        <f>maakunnittain!AR16</f>
        <v>44.031097498044062</v>
      </c>
      <c r="AS78" s="114">
        <f>maakunnittain!AS16</f>
        <v>50.326945144022027</v>
      </c>
      <c r="AT78" s="115">
        <f>maakunnittain!AT16</f>
        <v>63.386394186163521</v>
      </c>
      <c r="AU78" s="106">
        <f>maakunnittain!AU16</f>
        <v>1379.5494441464839</v>
      </c>
      <c r="AV78" s="107">
        <f>maakunnittain!AV16</f>
        <v>1995.2909981840078</v>
      </c>
      <c r="AW78" s="141"/>
      <c r="AX78" s="1">
        <v>4</v>
      </c>
      <c r="AY78" s="341" t="s">
        <v>436</v>
      </c>
      <c r="AZ78" s="333"/>
      <c r="BA78" s="336"/>
    </row>
    <row r="79" spans="1:53" ht="15" customHeight="1" x14ac:dyDescent="0.2">
      <c r="A79" s="38"/>
      <c r="B79" s="146"/>
      <c r="C79" s="160"/>
      <c r="D79" s="35"/>
      <c r="E79" s="34"/>
      <c r="F79" s="35"/>
      <c r="G79" s="34"/>
      <c r="H79" s="331"/>
      <c r="I79" s="332"/>
      <c r="J79" s="35"/>
      <c r="K79" s="34"/>
      <c r="L79" s="123"/>
      <c r="M79" s="35"/>
      <c r="N79" s="34"/>
      <c r="O79" s="35"/>
      <c r="P79" s="34"/>
      <c r="Q79" s="130"/>
      <c r="R79" s="34"/>
      <c r="S79" s="35"/>
      <c r="T79" s="34"/>
      <c r="U79" s="35"/>
      <c r="V79" s="34"/>
      <c r="W79" s="35"/>
      <c r="X79" s="34"/>
      <c r="Y79" s="90"/>
      <c r="Z79" s="91"/>
      <c r="AA79" s="90"/>
      <c r="AB79" s="91"/>
      <c r="AC79" s="90"/>
      <c r="AD79" s="91"/>
      <c r="AE79" s="96"/>
      <c r="AF79" s="97"/>
      <c r="AG79" s="90"/>
      <c r="AH79" s="91"/>
      <c r="AI79" s="90"/>
      <c r="AJ79" s="91"/>
      <c r="AK79" s="106"/>
      <c r="AL79" s="107"/>
      <c r="AM79" s="106"/>
      <c r="AN79" s="107"/>
      <c r="AO79" s="106"/>
      <c r="AP79" s="107"/>
      <c r="AQ79" s="122"/>
      <c r="AR79" s="115"/>
      <c r="AS79" s="114"/>
      <c r="AT79" s="115"/>
      <c r="AU79" s="106"/>
      <c r="AV79" s="107"/>
      <c r="AW79" s="151"/>
      <c r="AY79" s="242"/>
      <c r="AZ79" s="333"/>
      <c r="BA79" s="336"/>
    </row>
    <row r="80" spans="1:53" ht="15" customHeight="1" x14ac:dyDescent="0.2">
      <c r="A80" s="39" t="s">
        <v>88</v>
      </c>
      <c r="B80" s="146">
        <f>_xlfn.XLOOKUP($A80,'Kunnat aakkosjärj.'!$B$19:$B$311,'Kunnat aakkosjärj.'!C$19:C$311)</f>
        <v>11276</v>
      </c>
      <c r="C80" s="160">
        <f>_xlfn.XLOOKUP($A80,'Kunnat aakkosjärj.'!$B$19:$B$311,'Kunnat aakkosjärj.'!D$19:D$311)</f>
        <v>21</v>
      </c>
      <c r="D80" s="35">
        <f>_xlfn.XLOOKUP($A80,'Kunnat aakkosjärj.'!$B$19:$B$311,'Kunnat aakkosjärj.'!E$19:E$311)</f>
        <v>1072.9059506917347</v>
      </c>
      <c r="E80" s="34">
        <f>_xlfn.XLOOKUP($A80,'Kunnat aakkosjärj.'!$B$19:$B$311,'Kunnat aakkosjärj.'!F$19:F$311)</f>
        <v>3639.7320406172403</v>
      </c>
      <c r="F80" s="35">
        <f>_xlfn.XLOOKUP($A80,'Kunnat aakkosjärj.'!$B$19:$B$311,'Kunnat aakkosjärj.'!G$19:G$311)</f>
        <v>7689.2968463994321</v>
      </c>
      <c r="G80" s="34">
        <f>_xlfn.XLOOKUP($A80,'Kunnat aakkosjärj.'!$B$19:$B$311,'Kunnat aakkosjärj.'!H$19:H$311)</f>
        <v>10294.899637282724</v>
      </c>
      <c r="H80" s="331">
        <f>_xlfn.XLOOKUP($A80,'Kunnat aakkosjärj.'!$B$19:$B$311,'Kunnat aakkosjärj.'!I$19:I$311)</f>
        <v>13.953238795744118</v>
      </c>
      <c r="I80" s="332">
        <f>_xlfn.XLOOKUP($A80,'Kunnat aakkosjärj.'!$B$19:$B$311,'Kunnat aakkosjärj.'!J$19:J$311)</f>
        <v>35.354711253677898</v>
      </c>
      <c r="J80" s="35">
        <f>_xlfn.XLOOKUP($A80,'Kunnat aakkosjärj.'!$B$19:$B$311,'Kunnat aakkosjärj.'!K$19:K$311)</f>
        <v>-6616.3908957076974</v>
      </c>
      <c r="K80" s="34">
        <f>_xlfn.XLOOKUP($A80,'Kunnat aakkosjärj.'!$B$19:$B$311,'Kunnat aakkosjärj.'!L$19:L$311)</f>
        <v>-6655.1675966654839</v>
      </c>
      <c r="L80" s="123">
        <f>_xlfn.XLOOKUP($A80,'Kunnat aakkosjärj.'!$B$19:$B$311,'Kunnat aakkosjärj.'!M$19:M$311)</f>
        <v>4274.7095503724722</v>
      </c>
      <c r="M80" s="35">
        <f>_xlfn.XLOOKUP($A80,'Kunnat aakkosjärj.'!$B$19:$B$311,'Kunnat aakkosjärj.'!N$19:N$311)</f>
        <v>2434.5860234125576</v>
      </c>
      <c r="N80" s="34">
        <f>_xlfn.XLOOKUP($A80,'Kunnat aakkosjärj.'!$B$19:$B$311,'Kunnat aakkosjärj.'!O$19:O$311)</f>
        <v>2719.301247782902</v>
      </c>
      <c r="O80" s="35">
        <f>_xlfn.XLOOKUP($A80,'Kunnat aakkosjärj.'!$B$19:$B$311,'Kunnat aakkosjärj.'!P$19:P$311)</f>
        <v>6709.2955737850298</v>
      </c>
      <c r="P80" s="34">
        <f>_xlfn.XLOOKUP($A80,'Kunnat aakkosjärj.'!$B$19:$B$311,'Kunnat aakkosjärj.'!Q$19:Q$311)</f>
        <v>6994.0107981553747</v>
      </c>
      <c r="Q80" s="130">
        <f>_xlfn.XLOOKUP($A80,'Kunnat aakkosjärj.'!$B$19:$B$311,'Kunnat aakkosjärj.'!R$19:R$311)</f>
        <v>95.768448031216749</v>
      </c>
      <c r="R80" s="34">
        <f>_xlfn.XLOOKUP($A80,'Kunnat aakkosjärj.'!$B$19:$B$311,'Kunnat aakkosjärj.'!S$19:S$311)</f>
        <v>311.82903600567579</v>
      </c>
      <c r="S80" s="35">
        <f>_xlfn.XLOOKUP($A80,'Kunnat aakkosjärj.'!$B$19:$B$311,'Kunnat aakkosjärj.'!T$19:T$311)</f>
        <v>341.18961599858102</v>
      </c>
      <c r="T80" s="34">
        <f>_xlfn.XLOOKUP($A80,'Kunnat aakkosjärj.'!$B$19:$B$311,'Kunnat aakkosjärj.'!U$19:U$311)</f>
        <v>562.86075647392693</v>
      </c>
      <c r="U80" s="35">
        <f>_xlfn.XLOOKUP($A80,'Kunnat aakkosjärj.'!$B$19:$B$311,'Kunnat aakkosjärj.'!V$19:V$311)</f>
        <v>28.068980865940258</v>
      </c>
      <c r="V80" s="34">
        <f>_xlfn.XLOOKUP($A80,'Kunnat aakkosjärj.'!$B$19:$B$311,'Kunnat aakkosjärj.'!W$19:W$311)</f>
        <v>55.40074208746519</v>
      </c>
      <c r="W80" s="35">
        <f>_xlfn.XLOOKUP($A80,'Kunnat aakkosjärj.'!$B$19:$B$311,'Kunnat aakkosjärj.'!X$19:X$311)</f>
        <v>-245.42116796736431</v>
      </c>
      <c r="X80" s="34">
        <f>_xlfn.XLOOKUP($A80,'Kunnat aakkosjärj.'!$B$19:$B$311,'Kunnat aakkosjärj.'!Y$19:Y$311)</f>
        <v>-251.03172046825117</v>
      </c>
      <c r="Y80" s="90">
        <f>_xlfn.XLOOKUP($A80,'Kunnat aakkosjärj.'!$B$19:$B$311,'Kunnat aakkosjärj.'!Z$19:Z$311)</f>
        <v>342.23442887548777</v>
      </c>
      <c r="Z80" s="91">
        <f>_xlfn.XLOOKUP($A80,'Kunnat aakkosjärj.'!$B$19:$B$311,'Kunnat aakkosjärj.'!AA$19:AA$311)</f>
        <v>616.97759045760915</v>
      </c>
      <c r="AA80" s="90">
        <f>_xlfn.XLOOKUP($A80,'Kunnat aakkosjärj.'!$B$19:$B$311,'Kunnat aakkosjärj.'!AB$19:AB$311)</f>
        <v>27.983288632266557</v>
      </c>
      <c r="AB80" s="91">
        <f>_xlfn.XLOOKUP($A80,'Kunnat aakkosjärj.'!$B$19:$B$311,'Kunnat aakkosjärj.'!AC$19:AC$311)</f>
        <v>50.541387698440353</v>
      </c>
      <c r="AC80" s="90">
        <f>_xlfn.XLOOKUP($A80,'Kunnat aakkosjärj.'!$B$19:$B$311,'Kunnat aakkosjärj.'!AD$19:AD$311)</f>
        <v>-107.42240865555162</v>
      </c>
      <c r="AD80" s="91">
        <f>_xlfn.XLOOKUP($A80,'Kunnat aakkosjärj.'!$B$19:$B$311,'Kunnat aakkosjärj.'!AE$19:AE$311)</f>
        <v>-277.67591787868037</v>
      </c>
      <c r="AE80" s="96">
        <f>_xlfn.XLOOKUP($A80,'Kunnat aakkosjärj.'!$B$19:$B$311,'Kunnat aakkosjärj.'!AF$19:AF$311)</f>
        <v>0.27357011933830222</v>
      </c>
      <c r="AF80" s="97">
        <f>_xlfn.XLOOKUP($A80,'Kunnat aakkosjärj.'!$B$19:$B$311,'Kunnat aakkosjärj.'!AG$19:AG$311)</f>
        <v>0.52594677726497996</v>
      </c>
      <c r="AG80" s="90">
        <f>_xlfn.XLOOKUP($A80,'Kunnat aakkosjärj.'!$B$19:$B$311,'Kunnat aakkosjärj.'!AH$19:AH$311)</f>
        <v>102.54658212131962</v>
      </c>
      <c r="AH80" s="91">
        <f>_xlfn.XLOOKUP($A80,'Kunnat aakkosjärj.'!$B$19:$B$311,'Kunnat aakkosjärj.'!AI$19:AI$311)</f>
        <v>431.21983948208583</v>
      </c>
      <c r="AI80" s="90">
        <f>_xlfn.XLOOKUP($A80,'Kunnat aakkosjärj.'!$B$19:$B$311,'Kunnat aakkosjärj.'!AJ$19:AJ$311)</f>
        <v>4.5778231551606563</v>
      </c>
      <c r="AJ80" s="91">
        <f>_xlfn.XLOOKUP($A80,'Kunnat aakkosjärj.'!$B$19:$B$311,'Kunnat aakkosjärj.'!AK$19:AK$311)</f>
        <v>14.012890289966993</v>
      </c>
      <c r="AK80" s="106">
        <f>_xlfn.XLOOKUP($A80,'Kunnat aakkosjärj.'!$B$19:$B$311,'Kunnat aakkosjärj.'!AL$19:AL$311)</f>
        <v>3135.6725851365732</v>
      </c>
      <c r="AL80" s="107">
        <f>_xlfn.XLOOKUP($A80,'Kunnat aakkosjärj.'!$B$19:$B$311,'Kunnat aakkosjärj.'!AM$19:AM$311)</f>
        <v>5005.465924973395</v>
      </c>
      <c r="AM80" s="106">
        <f>_xlfn.XLOOKUP($A80,'Kunnat aakkosjärj.'!$B$19:$B$311,'Kunnat aakkosjärj.'!AN$19:AN$311)</f>
        <v>3138.8119962752749</v>
      </c>
      <c r="AN80" s="107">
        <f>_xlfn.XLOOKUP($A80,'Kunnat aakkosjärj.'!$B$19:$B$311,'Kunnat aakkosjärj.'!AO$19:AO$311)</f>
        <v>5106.6893197942536</v>
      </c>
      <c r="AO80" s="106">
        <f>_xlfn.XLOOKUP($A80,'Kunnat aakkosjärj.'!$B$19:$B$311,'Kunnat aakkosjärj.'!AP$19:AP$311)</f>
        <v>239.54573164242638</v>
      </c>
      <c r="AP80" s="107">
        <f>_xlfn.XLOOKUP($A80,'Kunnat aakkosjärj.'!$B$19:$B$311,'Kunnat aakkosjärj.'!AQ$19:AQ$311)</f>
        <v>10.904055516140476</v>
      </c>
      <c r="AQ80" s="122">
        <f>_xlfn.XLOOKUP($A80,'Kunnat aakkosjärj.'!$B$19:$B$311,'Kunnat aakkosjärj.'!AR$19:AR$311)</f>
        <v>40.011663441395548</v>
      </c>
      <c r="AR80" s="115">
        <f>_xlfn.XLOOKUP($A80,'Kunnat aakkosjärj.'!$B$19:$B$311,'Kunnat aakkosjärj.'!AS$19:AS$311)</f>
        <v>29.834234064786465</v>
      </c>
      <c r="AS80" s="114">
        <f>_xlfn.XLOOKUP($A80,'Kunnat aakkosjärj.'!$B$19:$B$311,'Kunnat aakkosjärj.'!AT$19:AT$311)</f>
        <v>57.025810899758426</v>
      </c>
      <c r="AT80" s="115">
        <f>_xlfn.XLOOKUP($A80,'Kunnat aakkosjärj.'!$B$19:$B$311,'Kunnat aakkosjärj.'!AU$19:AU$311)</f>
        <v>65.611586161025016</v>
      </c>
      <c r="AU80" s="106">
        <f>_xlfn.XLOOKUP($A80,'Kunnat aakkosjärj.'!$B$19:$B$311,'Kunnat aakkosjärj.'!AV$19:AV$311)</f>
        <v>328.7827509755233</v>
      </c>
      <c r="AV80" s="107">
        <f>_xlfn.XLOOKUP($A80,'Kunnat aakkosjärj.'!$B$19:$B$311,'Kunnat aakkosjärj.'!AW$19:AW$311)</f>
        <v>54.771504079460797</v>
      </c>
      <c r="AW80" s="151"/>
      <c r="AX80" s="337">
        <v>50</v>
      </c>
      <c r="AY80" s="242" t="s">
        <v>437</v>
      </c>
      <c r="AZ80" s="333" t="s">
        <v>438</v>
      </c>
      <c r="BA80" s="336" t="s">
        <v>439</v>
      </c>
    </row>
    <row r="81" spans="1:53" ht="15" customHeight="1" x14ac:dyDescent="0.2">
      <c r="A81" s="38" t="s">
        <v>89</v>
      </c>
      <c r="B81" s="146">
        <f>_xlfn.XLOOKUP($A81,'Kunnat aakkosjärj.'!$B$19:$B$311,'Kunnat aakkosjärj.'!C$19:C$311)</f>
        <v>9211</v>
      </c>
      <c r="C81" s="160">
        <f>_xlfn.XLOOKUP($A81,'Kunnat aakkosjärj.'!$B$19:$B$311,'Kunnat aakkosjärj.'!D$19:D$311)</f>
        <v>18</v>
      </c>
      <c r="D81" s="35">
        <f>_xlfn.XLOOKUP($A81,'Kunnat aakkosjärj.'!$B$19:$B$311,'Kunnat aakkosjärj.'!E$19:E$311)</f>
        <v>1013.4088264032134</v>
      </c>
      <c r="E81" s="34">
        <f>_xlfn.XLOOKUP($A81,'Kunnat aakkosjärj.'!$B$19:$B$311,'Kunnat aakkosjärj.'!F$19:F$311)</f>
        <v>5275.4882748887203</v>
      </c>
      <c r="F81" s="35">
        <f>_xlfn.XLOOKUP($A81,'Kunnat aakkosjärj.'!$B$19:$B$311,'Kunnat aakkosjärj.'!G$19:G$311)</f>
        <v>8385.0597763543574</v>
      </c>
      <c r="G81" s="34">
        <f>_xlfn.XLOOKUP($A81,'Kunnat aakkosjärj.'!$B$19:$B$311,'Kunnat aakkosjärj.'!H$19:H$311)</f>
        <v>12603.735924438171</v>
      </c>
      <c r="H81" s="331">
        <f>_xlfn.XLOOKUP($A81,'Kunnat aakkosjärj.'!$B$19:$B$311,'Kunnat aakkosjärj.'!I$19:I$311)</f>
        <v>12.085886725113145</v>
      </c>
      <c r="I81" s="332">
        <f>_xlfn.XLOOKUP($A81,'Kunnat aakkosjärj.'!$B$19:$B$311,'Kunnat aakkosjärj.'!J$19:J$311)</f>
        <v>41.856544016125774</v>
      </c>
      <c r="J81" s="35">
        <f>_xlfn.XLOOKUP($A81,'Kunnat aakkosjärj.'!$B$19:$B$311,'Kunnat aakkosjärj.'!K$19:K$311)</f>
        <v>-7371.6509499511458</v>
      </c>
      <c r="K81" s="34">
        <f>_xlfn.XLOOKUP($A81,'Kunnat aakkosjärj.'!$B$19:$B$311,'Kunnat aakkosjärj.'!L$19:L$311)</f>
        <v>-7328.2476495494511</v>
      </c>
      <c r="L81" s="123">
        <f>_xlfn.XLOOKUP($A81,'Kunnat aakkosjärj.'!$B$19:$B$311,'Kunnat aakkosjärj.'!M$19:M$311)</f>
        <v>6457.2045977635435</v>
      </c>
      <c r="M81" s="35">
        <f>_xlfn.XLOOKUP($A81,'Kunnat aakkosjärj.'!$B$19:$B$311,'Kunnat aakkosjärj.'!N$19:N$311)</f>
        <v>1533.672131147541</v>
      </c>
      <c r="N81" s="34">
        <f>_xlfn.XLOOKUP($A81,'Kunnat aakkosjärj.'!$B$19:$B$311,'Kunnat aakkosjärj.'!O$19:O$311)</f>
        <v>1533.672131147541</v>
      </c>
      <c r="O81" s="35">
        <f>_xlfn.XLOOKUP($A81,'Kunnat aakkosjärj.'!$B$19:$B$311,'Kunnat aakkosjärj.'!P$19:P$311)</f>
        <v>7990.8767289110847</v>
      </c>
      <c r="P81" s="34">
        <f>_xlfn.XLOOKUP($A81,'Kunnat aakkosjärj.'!$B$19:$B$311,'Kunnat aakkosjärj.'!Q$19:Q$311)</f>
        <v>7990.8767289110847</v>
      </c>
      <c r="Q81" s="130">
        <f>_xlfn.XLOOKUP($A81,'Kunnat aakkosjärj.'!$B$19:$B$311,'Kunnat aakkosjärj.'!R$19:R$311)</f>
        <v>613.93701986754968</v>
      </c>
      <c r="R81" s="34">
        <f>_xlfn.XLOOKUP($A81,'Kunnat aakkosjärj.'!$B$19:$B$311,'Kunnat aakkosjärj.'!S$19:S$311)</f>
        <v>644.86142438388879</v>
      </c>
      <c r="S81" s="35">
        <f>_xlfn.XLOOKUP($A81,'Kunnat aakkosjärj.'!$B$19:$B$311,'Kunnat aakkosjärj.'!T$19:T$311)</f>
        <v>472.73724134187387</v>
      </c>
      <c r="T81" s="34">
        <f>_xlfn.XLOOKUP($A81,'Kunnat aakkosjärj.'!$B$19:$B$311,'Kunnat aakkosjärj.'!U$19:U$311)</f>
        <v>550.91265009228096</v>
      </c>
      <c r="U81" s="35">
        <f>_xlfn.XLOOKUP($A81,'Kunnat aakkosjärj.'!$B$19:$B$311,'Kunnat aakkosjärj.'!V$19:V$311)</f>
        <v>129.86815998142634</v>
      </c>
      <c r="V81" s="34">
        <f>_xlfn.XLOOKUP($A81,'Kunnat aakkosjärj.'!$B$19:$B$311,'Kunnat aakkosjärj.'!W$19:W$311)</f>
        <v>117.05329770080084</v>
      </c>
      <c r="W81" s="35">
        <f>_xlfn.XLOOKUP($A81,'Kunnat aakkosjärj.'!$B$19:$B$311,'Kunnat aakkosjärj.'!X$19:X$311)</f>
        <v>141.19791553577244</v>
      </c>
      <c r="X81" s="34">
        <f>_xlfn.XLOOKUP($A81,'Kunnat aakkosjärj.'!$B$19:$B$311,'Kunnat aakkosjärj.'!Y$19:Y$311)</f>
        <v>93.948774291607862</v>
      </c>
      <c r="Y81" s="90">
        <f>_xlfn.XLOOKUP($A81,'Kunnat aakkosjärj.'!$B$19:$B$311,'Kunnat aakkosjärj.'!Z$19:Z$311)</f>
        <v>224.79479318206489</v>
      </c>
      <c r="Z81" s="91">
        <f>_xlfn.XLOOKUP($A81,'Kunnat aakkosjärj.'!$B$19:$B$311,'Kunnat aakkosjärj.'!AA$19:AA$311)</f>
        <v>389.48867983932257</v>
      </c>
      <c r="AA81" s="90">
        <f>_xlfn.XLOOKUP($A81,'Kunnat aakkosjärj.'!$B$19:$B$311,'Kunnat aakkosjärj.'!AB$19:AB$311)</f>
        <v>273.10998229852783</v>
      </c>
      <c r="AB81" s="91">
        <f>_xlfn.XLOOKUP($A81,'Kunnat aakkosjärj.'!$B$19:$B$311,'Kunnat aakkosjärj.'!AC$19:AC$311)</f>
        <v>165.56615320627967</v>
      </c>
      <c r="AC81" s="90">
        <f>_xlfn.XLOOKUP($A81,'Kunnat aakkosjärj.'!$B$19:$B$311,'Kunnat aakkosjärj.'!AD$19:AD$311)</f>
        <v>425.24439583107153</v>
      </c>
      <c r="AD81" s="91">
        <f>_xlfn.XLOOKUP($A81,'Kunnat aakkosjärj.'!$B$19:$B$311,'Kunnat aakkosjärj.'!AE$19:AE$311)</f>
        <v>293.04134187384648</v>
      </c>
      <c r="AE81" s="96">
        <f>_xlfn.XLOOKUP($A81,'Kunnat aakkosjärj.'!$B$19:$B$311,'Kunnat aakkosjärj.'!AF$19:AF$311)</f>
        <v>5.9017607093444306</v>
      </c>
      <c r="AF81" s="97">
        <f>_xlfn.XLOOKUP($A81,'Kunnat aakkosjärj.'!$B$19:$B$311,'Kunnat aakkosjärj.'!AG$19:AG$311)</f>
        <v>3.2841511727970576</v>
      </c>
      <c r="AG81" s="90">
        <f>_xlfn.XLOOKUP($A81,'Kunnat aakkosjärj.'!$B$19:$B$311,'Kunnat aakkosjärj.'!AH$19:AH$311)</f>
        <v>3139.8734882206059</v>
      </c>
      <c r="AH81" s="91">
        <f>_xlfn.XLOOKUP($A81,'Kunnat aakkosjärj.'!$B$19:$B$311,'Kunnat aakkosjärj.'!AI$19:AI$311)</f>
        <v>3429.6758321572033</v>
      </c>
      <c r="AI81" s="90">
        <f>_xlfn.XLOOKUP($A81,'Kunnat aakkosjärj.'!$B$19:$B$311,'Kunnat aakkosjärj.'!AJ$19:AJ$311)</f>
        <v>130.00281845590374</v>
      </c>
      <c r="AJ81" s="91">
        <f>_xlfn.XLOOKUP($A81,'Kunnat aakkosjärj.'!$B$19:$B$311,'Kunnat aakkosjärj.'!AK$19:AK$311)</f>
        <v>94.372095865954634</v>
      </c>
      <c r="AK81" s="106">
        <f>_xlfn.XLOOKUP($A81,'Kunnat aakkosjärj.'!$B$19:$B$311,'Kunnat aakkosjärj.'!AL$19:AL$311)</f>
        <v>790.61494083161438</v>
      </c>
      <c r="AL81" s="107">
        <f>_xlfn.XLOOKUP($A81,'Kunnat aakkosjärj.'!$B$19:$B$311,'Kunnat aakkosjärj.'!AM$19:AM$311)</f>
        <v>1493.6381869503855</v>
      </c>
      <c r="AM81" s="106">
        <f>_xlfn.XLOOKUP($A81,'Kunnat aakkosjärj.'!$B$19:$B$311,'Kunnat aakkosjärj.'!AN$19:AN$311)</f>
        <v>836.05218217348818</v>
      </c>
      <c r="AN81" s="107">
        <f>_xlfn.XLOOKUP($A81,'Kunnat aakkosjärj.'!$B$19:$B$311,'Kunnat aakkosjärj.'!AO$19:AO$311)</f>
        <v>1851.4511735967862</v>
      </c>
      <c r="AO81" s="106">
        <f>_xlfn.XLOOKUP($A81,'Kunnat aakkosjärj.'!$B$19:$B$311,'Kunnat aakkosjärj.'!AP$19:AP$311)</f>
        <v>0</v>
      </c>
      <c r="AP81" s="107">
        <f>_xlfn.XLOOKUP($A81,'Kunnat aakkosjärj.'!$B$19:$B$311,'Kunnat aakkosjärj.'!AQ$19:AQ$311)</f>
        <v>0</v>
      </c>
      <c r="AQ81" s="122">
        <f>_xlfn.XLOOKUP($A81,'Kunnat aakkosjärj.'!$B$19:$B$311,'Kunnat aakkosjärj.'!AR$19:AR$311)</f>
        <v>83.886879144930845</v>
      </c>
      <c r="AR81" s="115">
        <f>_xlfn.XLOOKUP($A81,'Kunnat aakkosjärj.'!$B$19:$B$311,'Kunnat aakkosjärj.'!AS$19:AS$311)</f>
        <v>74.540339212898047</v>
      </c>
      <c r="AS81" s="114">
        <f>_xlfn.XLOOKUP($A81,'Kunnat aakkosjärj.'!$B$19:$B$311,'Kunnat aakkosjärj.'!AT$19:AT$311)</f>
        <v>22.368157405548125</v>
      </c>
      <c r="AT81" s="115">
        <f>_xlfn.XLOOKUP($A81,'Kunnat aakkosjärj.'!$B$19:$B$311,'Kunnat aakkosjärj.'!AU$19:AU$311)</f>
        <v>26.74206906554382</v>
      </c>
      <c r="AU81" s="106">
        <f>_xlfn.XLOOKUP($A81,'Kunnat aakkosjärj.'!$B$19:$B$311,'Kunnat aakkosjärj.'!AV$19:AV$311)</f>
        <v>8418.2451818477894</v>
      </c>
      <c r="AV81" s="107">
        <f>_xlfn.XLOOKUP($A81,'Kunnat aakkosjärj.'!$B$19:$B$311,'Kunnat aakkosjärj.'!AW$19:AW$311)</f>
        <v>8484.2162067093705</v>
      </c>
      <c r="AW81" s="151"/>
      <c r="AX81" s="1">
        <v>51</v>
      </c>
      <c r="AY81" s="335" t="s">
        <v>440</v>
      </c>
      <c r="AZ81" s="333" t="s">
        <v>438</v>
      </c>
      <c r="BA81" s="336" t="s">
        <v>439</v>
      </c>
    </row>
    <row r="82" spans="1:53" ht="15" customHeight="1" x14ac:dyDescent="0.2">
      <c r="A82" s="38" t="s">
        <v>98</v>
      </c>
      <c r="B82" s="146">
        <f>_xlfn.XLOOKUP($A82,'Kunnat aakkosjärj.'!$B$19:$B$311,'Kunnat aakkosjärj.'!C$19:C$311)</f>
        <v>6753</v>
      </c>
      <c r="C82" s="160">
        <f>_xlfn.XLOOKUP($A82,'Kunnat aakkosjärj.'!$B$19:$B$311,'Kunnat aakkosjärj.'!D$19:D$311)</f>
        <v>21.5</v>
      </c>
      <c r="D82" s="35">
        <f>_xlfn.XLOOKUP($A82,'Kunnat aakkosjärj.'!$B$19:$B$311,'Kunnat aakkosjärj.'!E$19:E$311)</f>
        <v>990.08973937509256</v>
      </c>
      <c r="E82" s="34">
        <f>_xlfn.XLOOKUP($A82,'Kunnat aakkosjärj.'!$B$19:$B$311,'Kunnat aakkosjärj.'!F$19:F$311)</f>
        <v>6063.0189204797871</v>
      </c>
      <c r="F82" s="35">
        <f>_xlfn.XLOOKUP($A82,'Kunnat aakkosjärj.'!$B$19:$B$311,'Kunnat aakkosjärj.'!G$19:G$311)</f>
        <v>8278.5329823782013</v>
      </c>
      <c r="G82" s="34">
        <f>_xlfn.XLOOKUP($A82,'Kunnat aakkosjärj.'!$B$19:$B$311,'Kunnat aakkosjärj.'!H$19:H$311)</f>
        <v>13570.112929068562</v>
      </c>
      <c r="H82" s="331">
        <f>_xlfn.XLOOKUP($A82,'Kunnat aakkosjärj.'!$B$19:$B$311,'Kunnat aakkosjärj.'!I$19:I$311)</f>
        <v>11.959724524654442</v>
      </c>
      <c r="I82" s="332">
        <f>_xlfn.XLOOKUP($A82,'Kunnat aakkosjärj.'!$B$19:$B$311,'Kunnat aakkosjärj.'!J$19:J$311)</f>
        <v>44.679207550971697</v>
      </c>
      <c r="J82" s="35">
        <f>_xlfn.XLOOKUP($A82,'Kunnat aakkosjärj.'!$B$19:$B$311,'Kunnat aakkosjärj.'!K$19:K$311)</f>
        <v>-7286.5181726640012</v>
      </c>
      <c r="K82" s="34">
        <f>_xlfn.XLOOKUP($A82,'Kunnat aakkosjärj.'!$B$19:$B$311,'Kunnat aakkosjärj.'!L$19:L$311)</f>
        <v>-7495.2507107952015</v>
      </c>
      <c r="L82" s="123">
        <f>_xlfn.XLOOKUP($A82,'Kunnat aakkosjärj.'!$B$19:$B$311,'Kunnat aakkosjärj.'!M$19:M$311)</f>
        <v>6115.7650333185256</v>
      </c>
      <c r="M82" s="35">
        <f>_xlfn.XLOOKUP($A82,'Kunnat aakkosjärj.'!$B$19:$B$311,'Kunnat aakkosjärj.'!N$19:N$311)</f>
        <v>2015.3434029320301</v>
      </c>
      <c r="N82" s="34">
        <f>_xlfn.XLOOKUP($A82,'Kunnat aakkosjärj.'!$B$19:$B$311,'Kunnat aakkosjärj.'!O$19:O$311)</f>
        <v>2382.1347060565677</v>
      </c>
      <c r="O82" s="35">
        <f>_xlfn.XLOOKUP($A82,'Kunnat aakkosjärj.'!$B$19:$B$311,'Kunnat aakkosjärj.'!P$19:P$311)</f>
        <v>8131.1084362505562</v>
      </c>
      <c r="P82" s="34">
        <f>_xlfn.XLOOKUP($A82,'Kunnat aakkosjärj.'!$B$19:$B$311,'Kunnat aakkosjärj.'!Q$19:Q$311)</f>
        <v>8497.8997393750924</v>
      </c>
      <c r="Q82" s="130">
        <f>_xlfn.XLOOKUP($A82,'Kunnat aakkosjärj.'!$B$19:$B$311,'Kunnat aakkosjärj.'!R$19:R$311)</f>
        <v>851.68231156523029</v>
      </c>
      <c r="R82" s="34">
        <f>_xlfn.XLOOKUP($A82,'Kunnat aakkosjärj.'!$B$19:$B$311,'Kunnat aakkosjärj.'!S$19:S$311)</f>
        <v>991.6995972160521</v>
      </c>
      <c r="S82" s="35">
        <f>_xlfn.XLOOKUP($A82,'Kunnat aakkosjärj.'!$B$19:$B$311,'Kunnat aakkosjärj.'!T$19:T$311)</f>
        <v>395.96146009181109</v>
      </c>
      <c r="T82" s="34">
        <f>_xlfn.XLOOKUP($A82,'Kunnat aakkosjärj.'!$B$19:$B$311,'Kunnat aakkosjärj.'!U$19:U$311)</f>
        <v>549.82142010958091</v>
      </c>
      <c r="U82" s="35">
        <f>_xlfn.XLOOKUP($A82,'Kunnat aakkosjärj.'!$B$19:$B$311,'Kunnat aakkosjärj.'!V$19:V$311)</f>
        <v>215.09222421994093</v>
      </c>
      <c r="V82" s="34">
        <f>_xlfn.XLOOKUP($A82,'Kunnat aakkosjärj.'!$B$19:$B$311,'Kunnat aakkosjärj.'!W$19:W$311)</f>
        <v>180.36758135367</v>
      </c>
      <c r="W82" s="35">
        <f>_xlfn.XLOOKUP($A82,'Kunnat aakkosjärj.'!$B$19:$B$311,'Kunnat aakkosjärj.'!X$19:X$311)</f>
        <v>455.72085147341926</v>
      </c>
      <c r="X82" s="34">
        <f>_xlfn.XLOOKUP($A82,'Kunnat aakkosjärj.'!$B$19:$B$311,'Kunnat aakkosjärj.'!Y$19:Y$311)</f>
        <v>441.87817710647118</v>
      </c>
      <c r="Y82" s="90">
        <f>_xlfn.XLOOKUP($A82,'Kunnat aakkosjärj.'!$B$19:$B$311,'Kunnat aakkosjärj.'!Z$19:Z$311)</f>
        <v>746.84691988745737</v>
      </c>
      <c r="Z82" s="91">
        <f>_xlfn.XLOOKUP($A82,'Kunnat aakkosjärj.'!$B$19:$B$311,'Kunnat aakkosjärj.'!AA$19:AA$311)</f>
        <v>966.98876203168948</v>
      </c>
      <c r="AA82" s="90">
        <f>_xlfn.XLOOKUP($A82,'Kunnat aakkosjärj.'!$B$19:$B$311,'Kunnat aakkosjärj.'!AB$19:AB$311)</f>
        <v>114.03706554665453</v>
      </c>
      <c r="AB82" s="91">
        <f>_xlfn.XLOOKUP($A82,'Kunnat aakkosjärj.'!$B$19:$B$311,'Kunnat aakkosjärj.'!AC$19:AC$311)</f>
        <v>102.55544181634997</v>
      </c>
      <c r="AC82" s="90">
        <f>_xlfn.XLOOKUP($A82,'Kunnat aakkosjärj.'!$B$19:$B$311,'Kunnat aakkosjärj.'!AD$19:AD$311)</f>
        <v>252.96153709462462</v>
      </c>
      <c r="AD82" s="91">
        <f>_xlfn.XLOOKUP($A82,'Kunnat aakkosjärj.'!$B$19:$B$311,'Kunnat aakkosjärj.'!AE$19:AE$311)</f>
        <v>46.313336294980012</v>
      </c>
      <c r="AE82" s="96">
        <f>_xlfn.XLOOKUP($A82,'Kunnat aakkosjärj.'!$B$19:$B$311,'Kunnat aakkosjärj.'!AF$19:AF$311)</f>
        <v>2.6751493381421403</v>
      </c>
      <c r="AF82" s="97">
        <f>_xlfn.XLOOKUP($A82,'Kunnat aakkosjärj.'!$B$19:$B$311,'Kunnat aakkosjärj.'!AG$19:AG$311)</f>
        <v>2.1820398833108117</v>
      </c>
      <c r="AG82" s="90">
        <f>_xlfn.XLOOKUP($A82,'Kunnat aakkosjärj.'!$B$19:$B$311,'Kunnat aakkosjärj.'!AH$19:AH$311)</f>
        <v>180.698228935288</v>
      </c>
      <c r="AH82" s="91">
        <f>_xlfn.XLOOKUP($A82,'Kunnat aakkosjärj.'!$B$19:$B$311,'Kunnat aakkosjärj.'!AI$19:AI$311)</f>
        <v>863.2825810750777</v>
      </c>
      <c r="AI82" s="90">
        <f>_xlfn.XLOOKUP($A82,'Kunnat aakkosjärj.'!$B$19:$B$311,'Kunnat aakkosjärj.'!AJ$19:AJ$311)</f>
        <v>6.8661990310911687</v>
      </c>
      <c r="AJ82" s="91">
        <f>_xlfn.XLOOKUP($A82,'Kunnat aakkosjärj.'!$B$19:$B$311,'Kunnat aakkosjärj.'!AK$19:AK$311)</f>
        <v>20.686343448971758</v>
      </c>
      <c r="AK82" s="106">
        <f>_xlfn.XLOOKUP($A82,'Kunnat aakkosjärj.'!$B$19:$B$311,'Kunnat aakkosjärj.'!AL$19:AL$311)</f>
        <v>2496.2472190137714</v>
      </c>
      <c r="AL82" s="107">
        <f>_xlfn.XLOOKUP($A82,'Kunnat aakkosjärj.'!$B$19:$B$311,'Kunnat aakkosjärj.'!AM$19:AM$311)</f>
        <v>3550.4437079816375</v>
      </c>
      <c r="AM82" s="106">
        <f>_xlfn.XLOOKUP($A82,'Kunnat aakkosjärj.'!$B$19:$B$311,'Kunnat aakkosjärj.'!AN$19:AN$311)</f>
        <v>2502.9809669776396</v>
      </c>
      <c r="AN82" s="107">
        <f>_xlfn.XLOOKUP($A82,'Kunnat aakkosjärj.'!$B$19:$B$311,'Kunnat aakkosjärj.'!AO$19:AO$311)</f>
        <v>3822.9899837109433</v>
      </c>
      <c r="AO82" s="106">
        <f>_xlfn.XLOOKUP($A82,'Kunnat aakkosjärj.'!$B$19:$B$311,'Kunnat aakkosjärj.'!AP$19:AP$311)</f>
        <v>2.1169880053309642</v>
      </c>
      <c r="AP82" s="107">
        <f>_xlfn.XLOOKUP($A82,'Kunnat aakkosjärj.'!$B$19:$B$311,'Kunnat aakkosjärj.'!AQ$19:AQ$311)</f>
        <v>0</v>
      </c>
      <c r="AQ82" s="122">
        <f>_xlfn.XLOOKUP($A82,'Kunnat aakkosjärj.'!$B$19:$B$311,'Kunnat aakkosjärj.'!AR$19:AR$311)</f>
        <v>53.390115225954091</v>
      </c>
      <c r="AR82" s="115">
        <f>_xlfn.XLOOKUP($A82,'Kunnat aakkosjärj.'!$B$19:$B$311,'Kunnat aakkosjärj.'!AS$19:AS$311)</f>
        <v>41.896772603994606</v>
      </c>
      <c r="AS82" s="114">
        <f>_xlfn.XLOOKUP($A82,'Kunnat aakkosjärj.'!$B$19:$B$311,'Kunnat aakkosjärj.'!AT$19:AT$311)</f>
        <v>38.149935217099362</v>
      </c>
      <c r="AT82" s="115">
        <f>_xlfn.XLOOKUP($A82,'Kunnat aakkosjärj.'!$B$19:$B$311,'Kunnat aakkosjärj.'!AU$19:AU$311)</f>
        <v>38.306226071707819</v>
      </c>
      <c r="AU82" s="106">
        <f>_xlfn.XLOOKUP($A82,'Kunnat aakkosjärj.'!$B$19:$B$311,'Kunnat aakkosjärj.'!AV$19:AV$311)</f>
        <v>1141.5990404264771</v>
      </c>
      <c r="AV82" s="107">
        <f>_xlfn.XLOOKUP($A82,'Kunnat aakkosjärj.'!$B$19:$B$311,'Kunnat aakkosjärj.'!AW$19:AW$311)</f>
        <v>1383.8034577224935</v>
      </c>
      <c r="AW82" s="151"/>
      <c r="AX82" s="1">
        <v>79</v>
      </c>
      <c r="AY82" s="242" t="s">
        <v>441</v>
      </c>
      <c r="AZ82" s="333" t="s">
        <v>438</v>
      </c>
      <c r="BA82" s="336" t="s">
        <v>442</v>
      </c>
    </row>
    <row r="83" spans="1:53" ht="15" customHeight="1" x14ac:dyDescent="0.2">
      <c r="A83" s="39" t="s">
        <v>107</v>
      </c>
      <c r="B83" s="146">
        <f>_xlfn.XLOOKUP($A83,'Kunnat aakkosjärj.'!$B$19:$B$311,'Kunnat aakkosjärj.'!C$19:C$311)</f>
        <v>9745</v>
      </c>
      <c r="C83" s="160">
        <f>_xlfn.XLOOKUP($A83,'Kunnat aakkosjärj.'!$B$19:$B$311,'Kunnat aakkosjärj.'!D$19:D$311)</f>
        <v>21</v>
      </c>
      <c r="D83" s="35">
        <f>_xlfn.XLOOKUP($A83,'Kunnat aakkosjärj.'!$B$19:$B$311,'Kunnat aakkosjärj.'!E$19:E$311)</f>
        <v>1179.5617886095433</v>
      </c>
      <c r="E83" s="34">
        <f>_xlfn.XLOOKUP($A83,'Kunnat aakkosjärj.'!$B$19:$B$311,'Kunnat aakkosjärj.'!F$19:F$311)</f>
        <v>2603.9129697280659</v>
      </c>
      <c r="F83" s="35">
        <f>_xlfn.XLOOKUP($A83,'Kunnat aakkosjärj.'!$B$19:$B$311,'Kunnat aakkosjärj.'!G$19:G$311)</f>
        <v>7859.3434458696765</v>
      </c>
      <c r="G83" s="34">
        <f>_xlfn.XLOOKUP($A83,'Kunnat aakkosjärj.'!$B$19:$B$311,'Kunnat aakkosjärj.'!H$19:H$311)</f>
        <v>9630.607685992818</v>
      </c>
      <c r="H83" s="331">
        <f>_xlfn.XLOOKUP($A83,'Kunnat aakkosjärj.'!$B$19:$B$311,'Kunnat aakkosjärj.'!I$19:I$311)</f>
        <v>15.008401105431254</v>
      </c>
      <c r="I83" s="332">
        <f>_xlfn.XLOOKUP($A83,'Kunnat aakkosjärj.'!$B$19:$B$311,'Kunnat aakkosjärj.'!J$19:J$311)</f>
        <v>27.037888517827511</v>
      </c>
      <c r="J83" s="35">
        <f>_xlfn.XLOOKUP($A83,'Kunnat aakkosjärj.'!$B$19:$B$311,'Kunnat aakkosjärj.'!K$19:K$311)</f>
        <v>-6679.7816572601332</v>
      </c>
      <c r="K83" s="34">
        <f>_xlfn.XLOOKUP($A83,'Kunnat aakkosjärj.'!$B$19:$B$311,'Kunnat aakkosjärj.'!L$19:L$311)</f>
        <v>-7024.6812180605439</v>
      </c>
      <c r="L83" s="123">
        <f>_xlfn.XLOOKUP($A83,'Kunnat aakkosjärj.'!$B$19:$B$311,'Kunnat aakkosjärj.'!M$19:M$311)</f>
        <v>3879.1340749102105</v>
      </c>
      <c r="M83" s="35">
        <f>_xlfn.XLOOKUP($A83,'Kunnat aakkosjärj.'!$B$19:$B$311,'Kunnat aakkosjärj.'!N$19:N$311)</f>
        <v>3048.8616726526425</v>
      </c>
      <c r="N83" s="34">
        <f>_xlfn.XLOOKUP($A83,'Kunnat aakkosjärj.'!$B$19:$B$311,'Kunnat aakkosjärj.'!O$19:O$311)</f>
        <v>3511.7794202154955</v>
      </c>
      <c r="O83" s="35">
        <f>_xlfn.XLOOKUP($A83,'Kunnat aakkosjärj.'!$B$19:$B$311,'Kunnat aakkosjärj.'!P$19:P$311)</f>
        <v>6927.9957475628526</v>
      </c>
      <c r="P83" s="34">
        <f>_xlfn.XLOOKUP($A83,'Kunnat aakkosjärj.'!$B$19:$B$311,'Kunnat aakkosjärj.'!Q$19:Q$311)</f>
        <v>7390.9134951257056</v>
      </c>
      <c r="Q83" s="130">
        <f>_xlfn.XLOOKUP($A83,'Kunnat aakkosjärj.'!$B$19:$B$311,'Kunnat aakkosjärj.'!R$19:R$311)</f>
        <v>249.13046587993844</v>
      </c>
      <c r="R83" s="34">
        <f>_xlfn.XLOOKUP($A83,'Kunnat aakkosjärj.'!$B$19:$B$311,'Kunnat aakkosjärj.'!S$19:S$311)</f>
        <v>358.34383683940484</v>
      </c>
      <c r="S83" s="35">
        <f>_xlfn.XLOOKUP($A83,'Kunnat aakkosjärj.'!$B$19:$B$311,'Kunnat aakkosjärj.'!T$19:T$311)</f>
        <v>372.72220625962029</v>
      </c>
      <c r="T83" s="34">
        <f>_xlfn.XLOOKUP($A83,'Kunnat aakkosjärj.'!$B$19:$B$311,'Kunnat aakkosjärj.'!U$19:U$311)</f>
        <v>477.54347562852746</v>
      </c>
      <c r="U83" s="35">
        <f>_xlfn.XLOOKUP($A83,'Kunnat aakkosjärj.'!$B$19:$B$311,'Kunnat aakkosjärj.'!V$19:V$311)</f>
        <v>66.840789654053026</v>
      </c>
      <c r="V83" s="34">
        <f>_xlfn.XLOOKUP($A83,'Kunnat aakkosjärj.'!$B$19:$B$311,'Kunnat aakkosjärj.'!W$19:W$311)</f>
        <v>75.038997521171055</v>
      </c>
      <c r="W83" s="35">
        <f>_xlfn.XLOOKUP($A83,'Kunnat aakkosjärj.'!$B$19:$B$311,'Kunnat aakkosjärj.'!X$19:X$311)</f>
        <v>298.76906413545407</v>
      </c>
      <c r="X83" s="34">
        <f>_xlfn.XLOOKUP($A83,'Kunnat aakkosjärj.'!$B$19:$B$311,'Kunnat aakkosjärj.'!Y$19:Y$311)</f>
        <v>245.09109389430478</v>
      </c>
      <c r="Y83" s="90">
        <f>_xlfn.XLOOKUP($A83,'Kunnat aakkosjärj.'!$B$19:$B$311,'Kunnat aakkosjärj.'!Z$19:Z$311)</f>
        <v>545.84934222678294</v>
      </c>
      <c r="Z83" s="91">
        <f>_xlfn.XLOOKUP($A83,'Kunnat aakkosjärj.'!$B$19:$B$311,'Kunnat aakkosjärj.'!AA$19:AA$311)</f>
        <v>758.70846895844011</v>
      </c>
      <c r="AA83" s="90">
        <f>_xlfn.XLOOKUP($A83,'Kunnat aakkosjärj.'!$B$19:$B$311,'Kunnat aakkosjärj.'!AB$19:AB$311)</f>
        <v>45.640884142795706</v>
      </c>
      <c r="AB83" s="91">
        <f>_xlfn.XLOOKUP($A83,'Kunnat aakkosjärj.'!$B$19:$B$311,'Kunnat aakkosjärj.'!AC$19:AC$311)</f>
        <v>47.230768009132881</v>
      </c>
      <c r="AC83" s="90">
        <f>_xlfn.XLOOKUP($A83,'Kunnat aakkosjärj.'!$B$19:$B$311,'Kunnat aakkosjärj.'!AD$19:AD$311)</f>
        <v>137.87530733709596</v>
      </c>
      <c r="AD83" s="91">
        <f>_xlfn.XLOOKUP($A83,'Kunnat aakkosjärj.'!$B$19:$B$311,'Kunnat aakkosjärj.'!AE$19:AE$311)</f>
        <v>-17.092056439199588</v>
      </c>
      <c r="AE83" s="96">
        <f>_xlfn.XLOOKUP($A83,'Kunnat aakkosjärj.'!$B$19:$B$311,'Kunnat aakkosjärj.'!AF$19:AF$311)</f>
        <v>0.88163253396542496</v>
      </c>
      <c r="AF83" s="97">
        <f>_xlfn.XLOOKUP($A83,'Kunnat aakkosjärj.'!$B$19:$B$311,'Kunnat aakkosjärj.'!AG$19:AG$311)</f>
        <v>1.0387297052647972</v>
      </c>
      <c r="AG83" s="90">
        <f>_xlfn.XLOOKUP($A83,'Kunnat aakkosjärj.'!$B$19:$B$311,'Kunnat aakkosjärj.'!AH$19:AH$311)</f>
        <v>630.63913904566448</v>
      </c>
      <c r="AH83" s="91">
        <f>_xlfn.XLOOKUP($A83,'Kunnat aakkosjärj.'!$B$19:$B$311,'Kunnat aakkosjärj.'!AI$19:AI$311)</f>
        <v>967.41162339661355</v>
      </c>
      <c r="AI83" s="90">
        <f>_xlfn.XLOOKUP($A83,'Kunnat aakkosjärj.'!$B$19:$B$311,'Kunnat aakkosjärj.'!AJ$19:AJ$311)</f>
        <v>26.287353148413796</v>
      </c>
      <c r="AJ83" s="91">
        <f>_xlfn.XLOOKUP($A83,'Kunnat aakkosjärj.'!$B$19:$B$311,'Kunnat aakkosjärj.'!AK$19:AK$311)</f>
        <v>32.696913522904694</v>
      </c>
      <c r="AK83" s="106">
        <f>_xlfn.XLOOKUP($A83,'Kunnat aakkosjärj.'!$B$19:$B$311,'Kunnat aakkosjärj.'!AL$19:AL$311)</f>
        <v>2274.983424320164</v>
      </c>
      <c r="AL83" s="107">
        <f>_xlfn.XLOOKUP($A83,'Kunnat aakkosjärj.'!$B$19:$B$311,'Kunnat aakkosjärj.'!AM$19:AM$311)</f>
        <v>2754.2535515649051</v>
      </c>
      <c r="AM83" s="106">
        <f>_xlfn.XLOOKUP($A83,'Kunnat aakkosjärj.'!$B$19:$B$311,'Kunnat aakkosjärj.'!AN$19:AN$311)</f>
        <v>2957.3512026680346</v>
      </c>
      <c r="AN83" s="107">
        <f>_xlfn.XLOOKUP($A83,'Kunnat aakkosjärj.'!$B$19:$B$311,'Kunnat aakkosjärj.'!AO$19:AO$311)</f>
        <v>3495.3265777321703</v>
      </c>
      <c r="AO83" s="106">
        <f>_xlfn.XLOOKUP($A83,'Kunnat aakkosjärj.'!$B$19:$B$311,'Kunnat aakkosjärj.'!AP$19:AP$311)</f>
        <v>14.377984607491021</v>
      </c>
      <c r="AP83" s="107">
        <f>_xlfn.XLOOKUP($A83,'Kunnat aakkosjärj.'!$B$19:$B$311,'Kunnat aakkosjärj.'!AQ$19:AQ$311)</f>
        <v>0</v>
      </c>
      <c r="AQ83" s="122">
        <f>_xlfn.XLOOKUP($A83,'Kunnat aakkosjärj.'!$B$19:$B$311,'Kunnat aakkosjärj.'!AR$19:AR$311)</f>
        <v>54.581767315638366</v>
      </c>
      <c r="AR83" s="115">
        <f>_xlfn.XLOOKUP($A83,'Kunnat aakkosjärj.'!$B$19:$B$311,'Kunnat aakkosjärj.'!AS$19:AS$311)</f>
        <v>50.0399825824584</v>
      </c>
      <c r="AS83" s="114">
        <f>_xlfn.XLOOKUP($A83,'Kunnat aakkosjärj.'!$B$19:$B$311,'Kunnat aakkosjärj.'!AT$19:AT$311)</f>
        <v>43.897264287975965</v>
      </c>
      <c r="AT83" s="115">
        <f>_xlfn.XLOOKUP($A83,'Kunnat aakkosjärj.'!$B$19:$B$311,'Kunnat aakkosjärj.'!AU$19:AU$311)</f>
        <v>45.392002932365706</v>
      </c>
      <c r="AU83" s="106">
        <f>_xlfn.XLOOKUP($A83,'Kunnat aakkosjärj.'!$B$19:$B$311,'Kunnat aakkosjärj.'!AV$19:AV$311)</f>
        <v>958.48621959979482</v>
      </c>
      <c r="AV83" s="107">
        <f>_xlfn.XLOOKUP($A83,'Kunnat aakkosjärj.'!$B$19:$B$311,'Kunnat aakkosjärj.'!AW$19:AW$311)</f>
        <v>1189.7350097485892</v>
      </c>
      <c r="AW83" s="151"/>
      <c r="AX83" s="337">
        <v>102</v>
      </c>
      <c r="AY83" s="242" t="s">
        <v>444</v>
      </c>
      <c r="AZ83" s="333" t="s">
        <v>438</v>
      </c>
      <c r="BA83" s="336" t="s">
        <v>442</v>
      </c>
    </row>
    <row r="84" spans="1:53" ht="15" customHeight="1" x14ac:dyDescent="0.2">
      <c r="A84" s="38" t="s">
        <v>130</v>
      </c>
      <c r="B84" s="146">
        <f>_xlfn.XLOOKUP($A84,'Kunnat aakkosjärj.'!$B$19:$B$311,'Kunnat aakkosjärj.'!C$19:C$311)</f>
        <v>1683</v>
      </c>
      <c r="C84" s="160">
        <f>_xlfn.XLOOKUP($A84,'Kunnat aakkosjärj.'!$B$19:$B$311,'Kunnat aakkosjärj.'!D$19:D$311)</f>
        <v>22.5</v>
      </c>
      <c r="D84" s="35">
        <f>_xlfn.XLOOKUP($A84,'Kunnat aakkosjärj.'!$B$19:$B$311,'Kunnat aakkosjärj.'!E$19:E$311)</f>
        <v>403.02578134284016</v>
      </c>
      <c r="E84" s="34">
        <f>_xlfn.XLOOKUP($A84,'Kunnat aakkosjärj.'!$B$19:$B$311,'Kunnat aakkosjärj.'!F$19:F$311)</f>
        <v>6368.6075103980984</v>
      </c>
      <c r="F84" s="35">
        <f>_xlfn.XLOOKUP($A84,'Kunnat aakkosjärj.'!$B$19:$B$311,'Kunnat aakkosjärj.'!G$19:G$311)</f>
        <v>7272.4002436125966</v>
      </c>
      <c r="G84" s="34">
        <f>_xlfn.XLOOKUP($A84,'Kunnat aakkosjärj.'!$B$19:$B$311,'Kunnat aakkosjärj.'!H$19:H$311)</f>
        <v>13078.506013071896</v>
      </c>
      <c r="H84" s="331">
        <f>_xlfn.XLOOKUP($A84,'Kunnat aakkosjärj.'!$B$19:$B$311,'Kunnat aakkosjärj.'!I$19:I$311)</f>
        <v>5.5418536912461711</v>
      </c>
      <c r="I84" s="332">
        <f>_xlfn.XLOOKUP($A84,'Kunnat aakkosjärj.'!$B$19:$B$311,'Kunnat aakkosjärj.'!J$19:J$311)</f>
        <v>48.695221793932042</v>
      </c>
      <c r="J84" s="35">
        <f>_xlfn.XLOOKUP($A84,'Kunnat aakkosjärj.'!$B$19:$B$311,'Kunnat aakkosjärj.'!K$19:K$311)</f>
        <v>-6869.3744622697568</v>
      </c>
      <c r="K84" s="34">
        <f>_xlfn.XLOOKUP($A84,'Kunnat aakkosjärj.'!$B$19:$B$311,'Kunnat aakkosjärj.'!L$19:L$311)</f>
        <v>-6709.8985026737964</v>
      </c>
      <c r="L84" s="123">
        <f>_xlfn.XLOOKUP($A84,'Kunnat aakkosjärj.'!$B$19:$B$311,'Kunnat aakkosjärj.'!M$19:M$311)</f>
        <v>3912.6836125965533</v>
      </c>
      <c r="M84" s="35">
        <f>_xlfn.XLOOKUP($A84,'Kunnat aakkosjärj.'!$B$19:$B$311,'Kunnat aakkosjärj.'!N$19:N$311)</f>
        <v>3390.3862150920972</v>
      </c>
      <c r="N84" s="34">
        <f>_xlfn.XLOOKUP($A84,'Kunnat aakkosjärj.'!$B$19:$B$311,'Kunnat aakkosjärj.'!O$19:O$311)</f>
        <v>3390.3862150920972</v>
      </c>
      <c r="O84" s="35">
        <f>_xlfn.XLOOKUP($A84,'Kunnat aakkosjärj.'!$B$19:$B$311,'Kunnat aakkosjärj.'!P$19:P$311)</f>
        <v>7303.0698276886505</v>
      </c>
      <c r="P84" s="34">
        <f>_xlfn.XLOOKUP($A84,'Kunnat aakkosjärj.'!$B$19:$B$311,'Kunnat aakkosjärj.'!Q$19:Q$311)</f>
        <v>7300.3799643493767</v>
      </c>
      <c r="Q84" s="130">
        <f>_xlfn.XLOOKUP($A84,'Kunnat aakkosjärj.'!$B$19:$B$311,'Kunnat aakkosjärj.'!R$19:R$311)</f>
        <v>356.86882352941177</v>
      </c>
      <c r="R84" s="34">
        <f>_xlfn.XLOOKUP($A84,'Kunnat aakkosjärj.'!$B$19:$B$311,'Kunnat aakkosjärj.'!S$19:S$311)</f>
        <v>502.02426619132501</v>
      </c>
      <c r="S84" s="35">
        <f>_xlfn.XLOOKUP($A84,'Kunnat aakkosjärj.'!$B$19:$B$311,'Kunnat aakkosjärj.'!T$19:T$311)</f>
        <v>630.63109328579912</v>
      </c>
      <c r="T84" s="34">
        <f>_xlfn.XLOOKUP($A84,'Kunnat aakkosjärj.'!$B$19:$B$311,'Kunnat aakkosjärj.'!U$19:U$311)</f>
        <v>735.22312537136065</v>
      </c>
      <c r="U84" s="35">
        <f>_xlfn.XLOOKUP($A84,'Kunnat aakkosjärj.'!$B$19:$B$311,'Kunnat aakkosjärj.'!V$19:V$311)</f>
        <v>56.58915764365593</v>
      </c>
      <c r="V84" s="34">
        <f>_xlfn.XLOOKUP($A84,'Kunnat aakkosjärj.'!$B$19:$B$311,'Kunnat aakkosjärj.'!W$19:W$311)</f>
        <v>68.281892784282718</v>
      </c>
      <c r="W84" s="35">
        <f>_xlfn.XLOOKUP($A84,'Kunnat aakkosjärj.'!$B$19:$B$311,'Kunnat aakkosjärj.'!X$19:X$311)</f>
        <v>-273.76226975638741</v>
      </c>
      <c r="X84" s="34">
        <f>_xlfn.XLOOKUP($A84,'Kunnat aakkosjärj.'!$B$19:$B$311,'Kunnat aakkosjärj.'!Y$19:Y$311)</f>
        <v>-233.19885918003564</v>
      </c>
      <c r="Y84" s="90">
        <f>_xlfn.XLOOKUP($A84,'Kunnat aakkosjärj.'!$B$19:$B$311,'Kunnat aakkosjärj.'!Z$19:Z$311)</f>
        <v>3029.6268568033274</v>
      </c>
      <c r="Z84" s="91">
        <f>_xlfn.XLOOKUP($A84,'Kunnat aakkosjärj.'!$B$19:$B$311,'Kunnat aakkosjärj.'!AA$19:AA$311)</f>
        <v>3245.2031194295896</v>
      </c>
      <c r="AA84" s="90">
        <f>_xlfn.XLOOKUP($A84,'Kunnat aakkosjärj.'!$B$19:$B$311,'Kunnat aakkosjärj.'!AB$19:AB$311)</f>
        <v>11.779299577042877</v>
      </c>
      <c r="AB84" s="91">
        <f>_xlfn.XLOOKUP($A84,'Kunnat aakkosjärj.'!$B$19:$B$311,'Kunnat aakkosjärj.'!AC$19:AC$311)</f>
        <v>15.469733256005433</v>
      </c>
      <c r="AC84" s="90">
        <f>_xlfn.XLOOKUP($A84,'Kunnat aakkosjärj.'!$B$19:$B$311,'Kunnat aakkosjärj.'!AD$19:AD$311)</f>
        <v>-2547.8246821152707</v>
      </c>
      <c r="AD84" s="91">
        <f>_xlfn.XLOOKUP($A84,'Kunnat aakkosjärj.'!$B$19:$B$311,'Kunnat aakkosjärj.'!AE$19:AE$311)</f>
        <v>-2806.4184076054662</v>
      </c>
      <c r="AE84" s="96">
        <f>_xlfn.XLOOKUP($A84,'Kunnat aakkosjärj.'!$B$19:$B$311,'Kunnat aakkosjärj.'!AF$19:AF$311)</f>
        <v>0.43596289126759263</v>
      </c>
      <c r="AF84" s="97">
        <f>_xlfn.XLOOKUP($A84,'Kunnat aakkosjärj.'!$B$19:$B$311,'Kunnat aakkosjärj.'!AG$19:AG$311)</f>
        <v>0.53560473221535099</v>
      </c>
      <c r="AG84" s="90">
        <f>_xlfn.XLOOKUP($A84,'Kunnat aakkosjärj.'!$B$19:$B$311,'Kunnat aakkosjärj.'!AH$19:AH$311)</f>
        <v>155.25325014854425</v>
      </c>
      <c r="AH84" s="91">
        <f>_xlfn.XLOOKUP($A84,'Kunnat aakkosjärj.'!$B$19:$B$311,'Kunnat aakkosjärj.'!AI$19:AI$311)</f>
        <v>663.01347593582886</v>
      </c>
      <c r="AI84" s="90">
        <f>_xlfn.XLOOKUP($A84,'Kunnat aakkosjärj.'!$B$19:$B$311,'Kunnat aakkosjärj.'!AJ$19:AJ$311)</f>
        <v>4.9362389238283626</v>
      </c>
      <c r="AJ84" s="91">
        <f>_xlfn.XLOOKUP($A84,'Kunnat aakkosjärj.'!$B$19:$B$311,'Kunnat aakkosjärj.'!AK$19:AK$311)</f>
        <v>13.80014522248122</v>
      </c>
      <c r="AK84" s="106">
        <f>_xlfn.XLOOKUP($A84,'Kunnat aakkosjärj.'!$B$19:$B$311,'Kunnat aakkosjärj.'!AL$19:AL$311)</f>
        <v>7191.1905169340471</v>
      </c>
      <c r="AL84" s="107">
        <f>_xlfn.XLOOKUP($A84,'Kunnat aakkosjärj.'!$B$19:$B$311,'Kunnat aakkosjärj.'!AM$19:AM$311)</f>
        <v>7980.6503208556151</v>
      </c>
      <c r="AM84" s="106">
        <f>_xlfn.XLOOKUP($A84,'Kunnat aakkosjärj.'!$B$19:$B$311,'Kunnat aakkosjärj.'!AN$19:AN$311)</f>
        <v>7238.0268865121807</v>
      </c>
      <c r="AN84" s="107">
        <f>_xlfn.XLOOKUP($A84,'Kunnat aakkosjärj.'!$B$19:$B$311,'Kunnat aakkosjärj.'!AO$19:AO$311)</f>
        <v>8626.443172905525</v>
      </c>
      <c r="AO84" s="106">
        <f>_xlfn.XLOOKUP($A84,'Kunnat aakkosjärj.'!$B$19:$B$311,'Kunnat aakkosjärj.'!AP$19:AP$311)</f>
        <v>289.43366607248959</v>
      </c>
      <c r="AP84" s="107">
        <f>_xlfn.XLOOKUP($A84,'Kunnat aakkosjärj.'!$B$19:$B$311,'Kunnat aakkosjärj.'!AQ$19:AQ$311)</f>
        <v>29.708853238265004</v>
      </c>
      <c r="AQ84" s="122">
        <f>_xlfn.XLOOKUP($A84,'Kunnat aakkosjärj.'!$B$19:$B$311,'Kunnat aakkosjärj.'!AR$19:AR$311)</f>
        <v>21.298942674006728</v>
      </c>
      <c r="AR84" s="115">
        <f>_xlfn.XLOOKUP($A84,'Kunnat aakkosjärj.'!$B$19:$B$311,'Kunnat aakkosjärj.'!AS$19:AS$311)</f>
        <v>14.759441558027225</v>
      </c>
      <c r="AS84" s="114">
        <f>_xlfn.XLOOKUP($A84,'Kunnat aakkosjärj.'!$B$19:$B$311,'Kunnat aakkosjärj.'!AT$19:AT$311)</f>
        <v>106.48264687433189</v>
      </c>
      <c r="AT84" s="115">
        <f>_xlfn.XLOOKUP($A84,'Kunnat aakkosjärj.'!$B$19:$B$311,'Kunnat aakkosjärj.'!AU$19:AU$311)</f>
        <v>73.322292160888765</v>
      </c>
      <c r="AU84" s="106">
        <f>_xlfn.XLOOKUP($A84,'Kunnat aakkosjärj.'!$B$19:$B$311,'Kunnat aakkosjärj.'!AV$19:AV$311)</f>
        <v>117.30125371360666</v>
      </c>
      <c r="AV84" s="107">
        <f>_xlfn.XLOOKUP($A84,'Kunnat aakkosjärj.'!$B$19:$B$311,'Kunnat aakkosjärj.'!AW$19:AW$311)</f>
        <v>-426.12487819370165</v>
      </c>
      <c r="AW84" s="151"/>
      <c r="AX84" s="1">
        <v>181</v>
      </c>
      <c r="AY84" s="242" t="s">
        <v>445</v>
      </c>
      <c r="AZ84" s="333" t="s">
        <v>438</v>
      </c>
      <c r="BA84" s="336" t="s">
        <v>443</v>
      </c>
    </row>
    <row r="85" spans="1:53" ht="15" customHeight="1" x14ac:dyDescent="0.2">
      <c r="A85" s="38" t="s">
        <v>138</v>
      </c>
      <c r="B85" s="146">
        <f>_xlfn.XLOOKUP($A85,'Kunnat aakkosjärj.'!$B$19:$B$311,'Kunnat aakkosjärj.'!C$19:C$311)</f>
        <v>12528</v>
      </c>
      <c r="C85" s="160">
        <f>_xlfn.XLOOKUP($A85,'Kunnat aakkosjärj.'!$B$19:$B$311,'Kunnat aakkosjärj.'!D$19:D$311)</f>
        <v>21.75</v>
      </c>
      <c r="D85" s="35">
        <f>_xlfn.XLOOKUP($A85,'Kunnat aakkosjärj.'!$B$19:$B$311,'Kunnat aakkosjärj.'!E$19:E$311)</f>
        <v>1250.4366874201787</v>
      </c>
      <c r="E85" s="34">
        <f>_xlfn.XLOOKUP($A85,'Kunnat aakkosjärj.'!$B$19:$B$311,'Kunnat aakkosjärj.'!F$19:F$311)</f>
        <v>6586.670755906769</v>
      </c>
      <c r="F85" s="35">
        <f>_xlfn.XLOOKUP($A85,'Kunnat aakkosjärj.'!$B$19:$B$311,'Kunnat aakkosjärj.'!G$19:G$311)</f>
        <v>7881.3662635696037</v>
      </c>
      <c r="G85" s="34">
        <f>_xlfn.XLOOKUP($A85,'Kunnat aakkosjärj.'!$B$19:$B$311,'Kunnat aakkosjärj.'!H$19:H$311)</f>
        <v>12723.117917464879</v>
      </c>
      <c r="H85" s="331">
        <f>_xlfn.XLOOKUP($A85,'Kunnat aakkosjärj.'!$B$19:$B$311,'Kunnat aakkosjärj.'!I$19:I$311)</f>
        <v>15.865735021098168</v>
      </c>
      <c r="I85" s="332">
        <f>_xlfn.XLOOKUP($A85,'Kunnat aakkosjärj.'!$B$19:$B$311,'Kunnat aakkosjärj.'!J$19:J$311)</f>
        <v>51.769313140337417</v>
      </c>
      <c r="J85" s="35">
        <f>_xlfn.XLOOKUP($A85,'Kunnat aakkosjärj.'!$B$19:$B$311,'Kunnat aakkosjärj.'!K$19:K$311)</f>
        <v>-6630.9295761494259</v>
      </c>
      <c r="K85" s="34">
        <f>_xlfn.XLOOKUP($A85,'Kunnat aakkosjärj.'!$B$19:$B$311,'Kunnat aakkosjärj.'!L$19:L$311)</f>
        <v>-6140.6359642401021</v>
      </c>
      <c r="L85" s="123">
        <f>_xlfn.XLOOKUP($A85,'Kunnat aakkosjärj.'!$B$19:$B$311,'Kunnat aakkosjärj.'!M$19:M$311)</f>
        <v>3996.3808165708811</v>
      </c>
      <c r="M85" s="35">
        <f>_xlfn.XLOOKUP($A85,'Kunnat aakkosjärj.'!$B$19:$B$311,'Kunnat aakkosjärj.'!N$19:N$311)</f>
        <v>3010.4525063856959</v>
      </c>
      <c r="N85" s="34">
        <f>_xlfn.XLOOKUP($A85,'Kunnat aakkosjärj.'!$B$19:$B$311,'Kunnat aakkosjärj.'!O$19:O$311)</f>
        <v>3010.4525063856959</v>
      </c>
      <c r="O85" s="35">
        <f>_xlfn.XLOOKUP($A85,'Kunnat aakkosjärj.'!$B$19:$B$311,'Kunnat aakkosjärj.'!P$19:P$311)</f>
        <v>7006.8333229565778</v>
      </c>
      <c r="P85" s="34">
        <f>_xlfn.XLOOKUP($A85,'Kunnat aakkosjärj.'!$B$19:$B$311,'Kunnat aakkosjärj.'!Q$19:Q$311)</f>
        <v>7005.0440189974461</v>
      </c>
      <c r="Q85" s="130">
        <f>_xlfn.XLOOKUP($A85,'Kunnat aakkosjärj.'!$B$19:$B$311,'Kunnat aakkosjärj.'!R$19:R$311)</f>
        <v>433.1659682311622</v>
      </c>
      <c r="R85" s="34">
        <f>_xlfn.XLOOKUP($A85,'Kunnat aakkosjärj.'!$B$19:$B$311,'Kunnat aakkosjärj.'!S$19:S$311)</f>
        <v>902.69792544699862</v>
      </c>
      <c r="S85" s="35">
        <f>_xlfn.XLOOKUP($A85,'Kunnat aakkosjärj.'!$B$19:$B$311,'Kunnat aakkosjärj.'!T$19:T$311)</f>
        <v>306.89442049808429</v>
      </c>
      <c r="T85" s="34">
        <f>_xlfn.XLOOKUP($A85,'Kunnat aakkosjärj.'!$B$19:$B$311,'Kunnat aakkosjärj.'!U$19:U$311)</f>
        <v>813.73392959770115</v>
      </c>
      <c r="U85" s="35">
        <f>_xlfn.XLOOKUP($A85,'Kunnat aakkosjärj.'!$B$19:$B$311,'Kunnat aakkosjärj.'!V$19:V$311)</f>
        <v>141.14494734969162</v>
      </c>
      <c r="V85" s="34">
        <f>_xlfn.XLOOKUP($A85,'Kunnat aakkosjärj.'!$B$19:$B$311,'Kunnat aakkosjärj.'!W$19:W$311)</f>
        <v>110.93281140351124</v>
      </c>
      <c r="W85" s="35">
        <f>_xlfn.XLOOKUP($A85,'Kunnat aakkosjärj.'!$B$19:$B$311,'Kunnat aakkosjärj.'!X$19:X$311)</f>
        <v>262.49882104086845</v>
      </c>
      <c r="X85" s="34">
        <f>_xlfn.XLOOKUP($A85,'Kunnat aakkosjärj.'!$B$19:$B$311,'Kunnat aakkosjärj.'!Y$19:Y$311)</f>
        <v>128.72873722860794</v>
      </c>
      <c r="Y85" s="90">
        <f>_xlfn.XLOOKUP($A85,'Kunnat aakkosjärj.'!$B$19:$B$311,'Kunnat aakkosjärj.'!Z$19:Z$311)</f>
        <v>936.13147190293739</v>
      </c>
      <c r="Z85" s="91">
        <f>_xlfn.XLOOKUP($A85,'Kunnat aakkosjärj.'!$B$19:$B$311,'Kunnat aakkosjärj.'!AA$19:AA$311)</f>
        <v>1601.2306824712643</v>
      </c>
      <c r="AA85" s="90">
        <f>_xlfn.XLOOKUP($A85,'Kunnat aakkosjärj.'!$B$19:$B$311,'Kunnat aakkosjärj.'!AB$19:AB$311)</f>
        <v>46.271915989603102</v>
      </c>
      <c r="AB85" s="91">
        <f>_xlfn.XLOOKUP($A85,'Kunnat aakkosjärj.'!$B$19:$B$311,'Kunnat aakkosjärj.'!AC$19:AC$311)</f>
        <v>56.375257814434157</v>
      </c>
      <c r="AC85" s="90">
        <f>_xlfn.XLOOKUP($A85,'Kunnat aakkosjärj.'!$B$19:$B$311,'Kunnat aakkosjärj.'!AD$19:AD$311)</f>
        <v>-222.39626037675606</v>
      </c>
      <c r="AD85" s="91">
        <f>_xlfn.XLOOKUP($A85,'Kunnat aakkosjärj.'!$B$19:$B$311,'Kunnat aakkosjärj.'!AE$19:AE$311)</f>
        <v>-208.19203384418901</v>
      </c>
      <c r="AE85" s="96">
        <f>_xlfn.XLOOKUP($A85,'Kunnat aakkosjärj.'!$B$19:$B$311,'Kunnat aakkosjärj.'!AF$19:AF$311)</f>
        <v>0.74450335854169691</v>
      </c>
      <c r="AF85" s="97">
        <f>_xlfn.XLOOKUP($A85,'Kunnat aakkosjärj.'!$B$19:$B$311,'Kunnat aakkosjärj.'!AG$19:AG$311)</f>
        <v>1.1276940927910106</v>
      </c>
      <c r="AG85" s="90">
        <f>_xlfn.XLOOKUP($A85,'Kunnat aakkosjärj.'!$B$19:$B$311,'Kunnat aakkosjärj.'!AH$19:AH$311)</f>
        <v>346.91700989782885</v>
      </c>
      <c r="AH85" s="91">
        <f>_xlfn.XLOOKUP($A85,'Kunnat aakkosjärj.'!$B$19:$B$311,'Kunnat aakkosjärj.'!AI$19:AI$311)</f>
        <v>817.1046368135377</v>
      </c>
      <c r="AI85" s="90">
        <f>_xlfn.XLOOKUP($A85,'Kunnat aakkosjärj.'!$B$19:$B$311,'Kunnat aakkosjärj.'!AJ$19:AJ$311)</f>
        <v>13.109607007251878</v>
      </c>
      <c r="AJ85" s="91">
        <f>_xlfn.XLOOKUP($A85,'Kunnat aakkosjärj.'!$B$19:$B$311,'Kunnat aakkosjärj.'!AK$19:AK$311)</f>
        <v>19.012086587648252</v>
      </c>
      <c r="AK85" s="106">
        <f>_xlfn.XLOOKUP($A85,'Kunnat aakkosjärj.'!$B$19:$B$311,'Kunnat aakkosjärj.'!AL$19:AL$311)</f>
        <v>4743.0930603448278</v>
      </c>
      <c r="AL85" s="107">
        <f>_xlfn.XLOOKUP($A85,'Kunnat aakkosjärj.'!$B$19:$B$311,'Kunnat aakkosjärj.'!AM$19:AM$311)</f>
        <v>6357.8354909003829</v>
      </c>
      <c r="AM85" s="106">
        <f>_xlfn.XLOOKUP($A85,'Kunnat aakkosjärj.'!$B$19:$B$311,'Kunnat aakkosjärj.'!AN$19:AN$311)</f>
        <v>5659.011429597701</v>
      </c>
      <c r="AN85" s="107">
        <f>_xlfn.XLOOKUP($A85,'Kunnat aakkosjärj.'!$B$19:$B$311,'Kunnat aakkosjärj.'!AO$19:AO$311)</f>
        <v>7916.3940325670492</v>
      </c>
      <c r="AO85" s="106">
        <f>_xlfn.XLOOKUP($A85,'Kunnat aakkosjärj.'!$B$19:$B$311,'Kunnat aakkosjärj.'!AP$19:AP$311)</f>
        <v>244.46335249042144</v>
      </c>
      <c r="AP85" s="107">
        <f>_xlfn.XLOOKUP($A85,'Kunnat aakkosjärj.'!$B$19:$B$311,'Kunnat aakkosjärj.'!AQ$19:AQ$311)</f>
        <v>0</v>
      </c>
      <c r="AQ85" s="122">
        <f>_xlfn.XLOOKUP($A85,'Kunnat aakkosjärj.'!$B$19:$B$311,'Kunnat aakkosjärj.'!AR$19:AR$311)</f>
        <v>26.269697967975091</v>
      </c>
      <c r="AR85" s="115">
        <f>_xlfn.XLOOKUP($A85,'Kunnat aakkosjärj.'!$B$19:$B$311,'Kunnat aakkosjärj.'!AS$19:AS$311)</f>
        <v>28.387530661540016</v>
      </c>
      <c r="AS85" s="114">
        <f>_xlfn.XLOOKUP($A85,'Kunnat aakkosjärj.'!$B$19:$B$311,'Kunnat aakkosjärj.'!AT$19:AT$311)</f>
        <v>70.407389249011985</v>
      </c>
      <c r="AT85" s="115">
        <f>_xlfn.XLOOKUP($A85,'Kunnat aakkosjärj.'!$B$19:$B$311,'Kunnat aakkosjärj.'!AU$19:AU$311)</f>
        <v>73.526766500923387</v>
      </c>
      <c r="AU85" s="106">
        <f>_xlfn.XLOOKUP($A85,'Kunnat aakkosjärj.'!$B$19:$B$311,'Kunnat aakkosjärj.'!AV$19:AV$311)</f>
        <v>444.71771312260535</v>
      </c>
      <c r="AV85" s="107">
        <f>_xlfn.XLOOKUP($A85,'Kunnat aakkosjärj.'!$B$19:$B$311,'Kunnat aakkosjärj.'!AW$19:AW$311)</f>
        <v>1481.2509067688379</v>
      </c>
      <c r="AW85" s="151"/>
      <c r="AX85" s="1">
        <v>214</v>
      </c>
      <c r="AY85" s="242" t="s">
        <v>446</v>
      </c>
      <c r="AZ85" s="333" t="s">
        <v>438</v>
      </c>
      <c r="BA85" s="336" t="s">
        <v>443</v>
      </c>
    </row>
    <row r="86" spans="1:53" ht="15" customHeight="1" x14ac:dyDescent="0.2">
      <c r="A86" s="38" t="s">
        <v>144</v>
      </c>
      <c r="B86" s="146">
        <f>_xlfn.XLOOKUP($A86,'Kunnat aakkosjärj.'!$B$19:$B$311,'Kunnat aakkosjärj.'!C$19:C$311)</f>
        <v>2240</v>
      </c>
      <c r="C86" s="160">
        <f>_xlfn.XLOOKUP($A86,'Kunnat aakkosjärj.'!$B$19:$B$311,'Kunnat aakkosjärj.'!D$19:D$311)</f>
        <v>20.5</v>
      </c>
      <c r="D86" s="35">
        <f>_xlfn.XLOOKUP($A86,'Kunnat aakkosjärj.'!$B$19:$B$311,'Kunnat aakkosjärj.'!E$19:E$311)</f>
        <v>645.59445535714292</v>
      </c>
      <c r="E86" s="34">
        <f>_xlfn.XLOOKUP($A86,'Kunnat aakkosjärj.'!$B$19:$B$311,'Kunnat aakkosjärj.'!F$19:F$311)</f>
        <v>10062.136125000001</v>
      </c>
      <c r="F86" s="35">
        <f>_xlfn.XLOOKUP($A86,'Kunnat aakkosjärj.'!$B$19:$B$311,'Kunnat aakkosjärj.'!G$19:G$311)</f>
        <v>7851.1665223214295</v>
      </c>
      <c r="G86" s="34">
        <f>_xlfn.XLOOKUP($A86,'Kunnat aakkosjärj.'!$B$19:$B$311,'Kunnat aakkosjärj.'!H$19:H$311)</f>
        <v>16267.551933035713</v>
      </c>
      <c r="H86" s="331">
        <f>_xlfn.XLOOKUP($A86,'Kunnat aakkosjärj.'!$B$19:$B$311,'Kunnat aakkosjärj.'!I$19:I$311)</f>
        <v>8.222911251744204</v>
      </c>
      <c r="I86" s="332">
        <f>_xlfn.XLOOKUP($A86,'Kunnat aakkosjärj.'!$B$19:$B$311,'Kunnat aakkosjärj.'!J$19:J$311)</f>
        <v>61.854027984174323</v>
      </c>
      <c r="J86" s="35">
        <f>_xlfn.XLOOKUP($A86,'Kunnat aakkosjärj.'!$B$19:$B$311,'Kunnat aakkosjärj.'!K$19:K$311)</f>
        <v>-7205.572066964286</v>
      </c>
      <c r="K86" s="34">
        <f>_xlfn.XLOOKUP($A86,'Kunnat aakkosjärj.'!$B$19:$B$311,'Kunnat aakkosjärj.'!L$19:L$311)</f>
        <v>-6205.4158080357147</v>
      </c>
      <c r="L86" s="123">
        <f>_xlfn.XLOOKUP($A86,'Kunnat aakkosjärj.'!$B$19:$B$311,'Kunnat aakkosjärj.'!M$19:M$311)</f>
        <v>3342.3411964285715</v>
      </c>
      <c r="M86" s="35">
        <f>_xlfn.XLOOKUP($A86,'Kunnat aakkosjärj.'!$B$19:$B$311,'Kunnat aakkosjärj.'!N$19:N$311)</f>
        <v>3946.4071428571428</v>
      </c>
      <c r="N86" s="34">
        <f>_xlfn.XLOOKUP($A86,'Kunnat aakkosjärj.'!$B$19:$B$311,'Kunnat aakkosjärj.'!O$19:O$311)</f>
        <v>4160.910763392857</v>
      </c>
      <c r="O86" s="35">
        <f>_xlfn.XLOOKUP($A86,'Kunnat aakkosjärj.'!$B$19:$B$311,'Kunnat aakkosjärj.'!P$19:P$311)</f>
        <v>7288.7483392857148</v>
      </c>
      <c r="P86" s="34">
        <f>_xlfn.XLOOKUP($A86,'Kunnat aakkosjärj.'!$B$19:$B$311,'Kunnat aakkosjärj.'!Q$19:Q$311)</f>
        <v>7496.8671249999998</v>
      </c>
      <c r="Q86" s="130">
        <f>_xlfn.XLOOKUP($A86,'Kunnat aakkosjärj.'!$B$19:$B$311,'Kunnat aakkosjärj.'!R$19:R$311)</f>
        <v>197.37296428571429</v>
      </c>
      <c r="R86" s="34">
        <f>_xlfn.XLOOKUP($A86,'Kunnat aakkosjärj.'!$B$19:$B$311,'Kunnat aakkosjärj.'!S$19:S$311)</f>
        <v>1024.9149375</v>
      </c>
      <c r="S86" s="35">
        <f>_xlfn.XLOOKUP($A86,'Kunnat aakkosjärj.'!$B$19:$B$311,'Kunnat aakkosjärj.'!T$19:T$311)</f>
        <v>360.97020089285712</v>
      </c>
      <c r="T86" s="34">
        <f>_xlfn.XLOOKUP($A86,'Kunnat aakkosjärj.'!$B$19:$B$311,'Kunnat aakkosjärj.'!U$19:U$311)</f>
        <v>1265.3502857142857</v>
      </c>
      <c r="U86" s="35">
        <f>_xlfn.XLOOKUP($A86,'Kunnat aakkosjärj.'!$B$19:$B$311,'Kunnat aakkosjärj.'!V$19:V$311)</f>
        <v>54.678464814412294</v>
      </c>
      <c r="V86" s="34">
        <f>_xlfn.XLOOKUP($A86,'Kunnat aakkosjärj.'!$B$19:$B$311,'Kunnat aakkosjärj.'!W$19:W$311)</f>
        <v>80.998514725227977</v>
      </c>
      <c r="W86" s="35">
        <f>_xlfn.XLOOKUP($A86,'Kunnat aakkosjärj.'!$B$19:$B$311,'Kunnat aakkosjärj.'!X$19:X$311)</f>
        <v>-163.59723660714286</v>
      </c>
      <c r="X86" s="34">
        <f>_xlfn.XLOOKUP($A86,'Kunnat aakkosjärj.'!$B$19:$B$311,'Kunnat aakkosjärj.'!Y$19:Y$311)</f>
        <v>-240.43534821428574</v>
      </c>
      <c r="Y86" s="90">
        <f>_xlfn.XLOOKUP($A86,'Kunnat aakkosjärj.'!$B$19:$B$311,'Kunnat aakkosjärj.'!Z$19:Z$311)</f>
        <v>162.60707142857143</v>
      </c>
      <c r="Z86" s="91">
        <f>_xlfn.XLOOKUP($A86,'Kunnat aakkosjärj.'!$B$19:$B$311,'Kunnat aakkosjärj.'!AA$19:AA$311)</f>
        <v>691.99070535714293</v>
      </c>
      <c r="AA86" s="90">
        <f>_xlfn.XLOOKUP($A86,'Kunnat aakkosjärj.'!$B$19:$B$311,'Kunnat aakkosjärj.'!AB$19:AB$311)</f>
        <v>121.38030809589637</v>
      </c>
      <c r="AB86" s="91">
        <f>_xlfn.XLOOKUP($A86,'Kunnat aakkosjärj.'!$B$19:$B$311,'Kunnat aakkosjärj.'!AC$19:AC$311)</f>
        <v>148.11108437808161</v>
      </c>
      <c r="AC86" s="90">
        <f>_xlfn.XLOOKUP($A86,'Kunnat aakkosjärj.'!$B$19:$B$311,'Kunnat aakkosjärj.'!AD$19:AD$311)</f>
        <v>151.64666964285712</v>
      </c>
      <c r="AD86" s="91">
        <f>_xlfn.XLOOKUP($A86,'Kunnat aakkosjärj.'!$B$19:$B$311,'Kunnat aakkosjärj.'!AE$19:AE$311)</f>
        <v>-397.37641964285717</v>
      </c>
      <c r="AE86" s="96">
        <f>_xlfn.XLOOKUP($A86,'Kunnat aakkosjärj.'!$B$19:$B$311,'Kunnat aakkosjärj.'!AF$19:AF$311)</f>
        <v>1.9374210361819371</v>
      </c>
      <c r="AF86" s="97">
        <f>_xlfn.XLOOKUP($A86,'Kunnat aakkosjärj.'!$B$19:$B$311,'Kunnat aakkosjärj.'!AG$19:AG$311)</f>
        <v>2.312760050336601</v>
      </c>
      <c r="AG86" s="90">
        <f>_xlfn.XLOOKUP($A86,'Kunnat aakkosjärj.'!$B$19:$B$311,'Kunnat aakkosjärj.'!AH$19:AH$311)</f>
        <v>1065.7414732142856</v>
      </c>
      <c r="AH86" s="91">
        <f>_xlfn.XLOOKUP($A86,'Kunnat aakkosjärj.'!$B$19:$B$311,'Kunnat aakkosjärj.'!AI$19:AI$311)</f>
        <v>1590.5091785714285</v>
      </c>
      <c r="AI86" s="90">
        <f>_xlfn.XLOOKUP($A86,'Kunnat aakkosjärj.'!$B$19:$B$311,'Kunnat aakkosjärj.'!AJ$19:AJ$311)</f>
        <v>47.559809094195828</v>
      </c>
      <c r="AJ86" s="91">
        <f>_xlfn.XLOOKUP($A86,'Kunnat aakkosjärj.'!$B$19:$B$311,'Kunnat aakkosjärj.'!AK$19:AK$311)</f>
        <v>32.895576813865418</v>
      </c>
      <c r="AK86" s="106">
        <f>_xlfn.XLOOKUP($A86,'Kunnat aakkosjärj.'!$B$19:$B$311,'Kunnat aakkosjärj.'!AL$19:AL$311)</f>
        <v>775.37678571428569</v>
      </c>
      <c r="AL86" s="107">
        <f>_xlfn.XLOOKUP($A86,'Kunnat aakkosjärj.'!$B$19:$B$311,'Kunnat aakkosjärj.'!AM$19:AM$311)</f>
        <v>3404.7374196428573</v>
      </c>
      <c r="AM86" s="106">
        <f>_xlfn.XLOOKUP($A86,'Kunnat aakkosjärj.'!$B$19:$B$311,'Kunnat aakkosjärj.'!AN$19:AN$311)</f>
        <v>809.86176785714292</v>
      </c>
      <c r="AN86" s="107">
        <f>_xlfn.XLOOKUP($A86,'Kunnat aakkosjärj.'!$B$19:$B$311,'Kunnat aakkosjärj.'!AO$19:AO$311)</f>
        <v>4020.6530133928572</v>
      </c>
      <c r="AO86" s="106">
        <f>_xlfn.XLOOKUP($A86,'Kunnat aakkosjärj.'!$B$19:$B$311,'Kunnat aakkosjärj.'!AP$19:AP$311)</f>
        <v>109.98761607142858</v>
      </c>
      <c r="AP86" s="107">
        <f>_xlfn.XLOOKUP($A86,'Kunnat aakkosjärj.'!$B$19:$B$311,'Kunnat aakkosjärj.'!AQ$19:AQ$311)</f>
        <v>0</v>
      </c>
      <c r="AQ86" s="122">
        <f>_xlfn.XLOOKUP($A86,'Kunnat aakkosjärj.'!$B$19:$B$311,'Kunnat aakkosjärj.'!AR$19:AR$311)</f>
        <v>77.493967172152637</v>
      </c>
      <c r="AR86" s="115">
        <f>_xlfn.XLOOKUP($A86,'Kunnat aakkosjärj.'!$B$19:$B$311,'Kunnat aakkosjärj.'!AS$19:AS$311)</f>
        <v>56.00216602271734</v>
      </c>
      <c r="AS86" s="114">
        <f>_xlfn.XLOOKUP($A86,'Kunnat aakkosjärj.'!$B$19:$B$311,'Kunnat aakkosjärj.'!AT$19:AT$311)</f>
        <v>21.518009019814926</v>
      </c>
      <c r="AT86" s="115">
        <f>_xlfn.XLOOKUP($A86,'Kunnat aakkosjärj.'!$B$19:$B$311,'Kunnat aakkosjärj.'!AU$19:AU$311)</f>
        <v>52.798787623787412</v>
      </c>
      <c r="AU86" s="106">
        <f>_xlfn.XLOOKUP($A86,'Kunnat aakkosjärj.'!$B$19:$B$311,'Kunnat aakkosjärj.'!AV$19:AV$311)</f>
        <v>3583.5761205357148</v>
      </c>
      <c r="AV86" s="107">
        <f>_xlfn.XLOOKUP($A86,'Kunnat aakkosjärj.'!$B$19:$B$311,'Kunnat aakkosjärj.'!AW$19:AW$311)</f>
        <v>6705.2555401785712</v>
      </c>
      <c r="AW86" s="151"/>
      <c r="AX86" s="1">
        <v>230</v>
      </c>
      <c r="AY86" s="242" t="s">
        <v>447</v>
      </c>
      <c r="AZ86" s="333" t="s">
        <v>438</v>
      </c>
      <c r="BA86" s="336" t="s">
        <v>443</v>
      </c>
    </row>
    <row r="87" spans="1:53" ht="15" customHeight="1" x14ac:dyDescent="0.2">
      <c r="A87" s="38" t="s">
        <v>161</v>
      </c>
      <c r="B87" s="146">
        <f>_xlfn.XLOOKUP($A87,'Kunnat aakkosjärj.'!$B$19:$B$311,'Kunnat aakkosjärj.'!C$19:C$311)</f>
        <v>6903</v>
      </c>
      <c r="C87" s="160">
        <f>_xlfn.XLOOKUP($A87,'Kunnat aakkosjärj.'!$B$19:$B$311,'Kunnat aakkosjärj.'!D$19:D$311)</f>
        <v>21.75</v>
      </c>
      <c r="D87" s="35">
        <f>_xlfn.XLOOKUP($A87,'Kunnat aakkosjärj.'!$B$19:$B$311,'Kunnat aakkosjärj.'!E$19:E$311)</f>
        <v>678.726384180791</v>
      </c>
      <c r="E87" s="34">
        <f>_xlfn.XLOOKUP($A87,'Kunnat aakkosjärj.'!$B$19:$B$311,'Kunnat aakkosjärj.'!F$19:F$311)</f>
        <v>6828.9479298855576</v>
      </c>
      <c r="F87" s="35">
        <f>_xlfn.XLOOKUP($A87,'Kunnat aakkosjärj.'!$B$19:$B$311,'Kunnat aakkosjärj.'!G$19:G$311)</f>
        <v>7448.1282442416341</v>
      </c>
      <c r="G87" s="34">
        <f>_xlfn.XLOOKUP($A87,'Kunnat aakkosjärj.'!$B$19:$B$311,'Kunnat aakkosjärj.'!H$19:H$311)</f>
        <v>13790.086388526728</v>
      </c>
      <c r="H87" s="331">
        <f>_xlfn.XLOOKUP($A87,'Kunnat aakkosjärj.'!$B$19:$B$311,'Kunnat aakkosjärj.'!I$19:I$311)</f>
        <v>9.1127107633455999</v>
      </c>
      <c r="I87" s="332">
        <f>_xlfn.XLOOKUP($A87,'Kunnat aakkosjärj.'!$B$19:$B$311,'Kunnat aakkosjärj.'!J$19:J$311)</f>
        <v>49.520704493680348</v>
      </c>
      <c r="J87" s="35">
        <f>_xlfn.XLOOKUP($A87,'Kunnat aakkosjärj.'!$B$19:$B$311,'Kunnat aakkosjärj.'!K$19:K$311)</f>
        <v>-6769.4018600608433</v>
      </c>
      <c r="K87" s="34">
        <f>_xlfn.XLOOKUP($A87,'Kunnat aakkosjärj.'!$B$19:$B$311,'Kunnat aakkosjärj.'!L$19:L$311)</f>
        <v>-6960.9355280312911</v>
      </c>
      <c r="L87" s="123">
        <f>_xlfn.XLOOKUP($A87,'Kunnat aakkosjärj.'!$B$19:$B$311,'Kunnat aakkosjärj.'!M$19:M$311)</f>
        <v>4057.6964986237867</v>
      </c>
      <c r="M87" s="35">
        <f>_xlfn.XLOOKUP($A87,'Kunnat aakkosjärj.'!$B$19:$B$311,'Kunnat aakkosjärj.'!N$19:N$311)</f>
        <v>3047.4803708532522</v>
      </c>
      <c r="N87" s="34">
        <f>_xlfn.XLOOKUP($A87,'Kunnat aakkosjärj.'!$B$19:$B$311,'Kunnat aakkosjärj.'!O$19:O$311)</f>
        <v>3621.1915152832103</v>
      </c>
      <c r="O87" s="35">
        <f>_xlfn.XLOOKUP($A87,'Kunnat aakkosjärj.'!$B$19:$B$311,'Kunnat aakkosjärj.'!P$19:P$311)</f>
        <v>7105.176869477039</v>
      </c>
      <c r="P87" s="34">
        <f>_xlfn.XLOOKUP($A87,'Kunnat aakkosjärj.'!$B$19:$B$311,'Kunnat aakkosjärj.'!Q$19:Q$311)</f>
        <v>7678.888013906997</v>
      </c>
      <c r="Q87" s="130">
        <f>_xlfn.XLOOKUP($A87,'Kunnat aakkosjärj.'!$B$19:$B$311,'Kunnat aakkosjärj.'!R$19:R$311)</f>
        <v>350.11979284369119</v>
      </c>
      <c r="R87" s="34">
        <f>_xlfn.XLOOKUP($A87,'Kunnat aakkosjärj.'!$B$19:$B$311,'Kunnat aakkosjärj.'!S$19:S$311)</f>
        <v>693.77810662030993</v>
      </c>
      <c r="S87" s="35">
        <f>_xlfn.XLOOKUP($A87,'Kunnat aakkosjärj.'!$B$19:$B$311,'Kunnat aakkosjärj.'!T$19:T$311)</f>
        <v>269.79991887585112</v>
      </c>
      <c r="T87" s="34">
        <f>_xlfn.XLOOKUP($A87,'Kunnat aakkosjärj.'!$B$19:$B$311,'Kunnat aakkosjärj.'!U$19:U$311)</f>
        <v>581.2030320150659</v>
      </c>
      <c r="U87" s="35">
        <f>_xlfn.XLOOKUP($A87,'Kunnat aakkosjärj.'!$B$19:$B$311,'Kunnat aakkosjärj.'!V$19:V$311)</f>
        <v>129.59806185131885</v>
      </c>
      <c r="V87" s="34">
        <f>_xlfn.XLOOKUP($A87,'Kunnat aakkosjärj.'!$B$19:$B$311,'Kunnat aakkosjärj.'!W$19:W$311)</f>
        <v>119.36931991131215</v>
      </c>
      <c r="W87" s="35">
        <f>_xlfn.XLOOKUP($A87,'Kunnat aakkosjärj.'!$B$19:$B$311,'Kunnat aakkosjärj.'!X$19:X$311)</f>
        <v>79.855546863682449</v>
      </c>
      <c r="X87" s="34">
        <f>_xlfn.XLOOKUP($A87,'Kunnat aakkosjärj.'!$B$19:$B$311,'Kunnat aakkosjärj.'!Y$19:Y$311)</f>
        <v>112.5750746052441</v>
      </c>
      <c r="Y87" s="90">
        <f>_xlfn.XLOOKUP($A87,'Kunnat aakkosjärj.'!$B$19:$B$311,'Kunnat aakkosjärj.'!Z$19:Z$311)</f>
        <v>160.5968448500652</v>
      </c>
      <c r="Z87" s="91">
        <f>_xlfn.XLOOKUP($A87,'Kunnat aakkosjärj.'!$B$19:$B$311,'Kunnat aakkosjärj.'!AA$19:AA$311)</f>
        <v>606.86051571780399</v>
      </c>
      <c r="AA87" s="90">
        <f>_xlfn.XLOOKUP($A87,'Kunnat aakkosjärj.'!$B$19:$B$311,'Kunnat aakkosjärj.'!AB$19:AB$311)</f>
        <v>218.01162605066526</v>
      </c>
      <c r="AB87" s="91">
        <f>_xlfn.XLOOKUP($A87,'Kunnat aakkosjärj.'!$B$19:$B$311,'Kunnat aakkosjärj.'!AC$19:AC$311)</f>
        <v>114.32249893531112</v>
      </c>
      <c r="AC87" s="90">
        <f>_xlfn.XLOOKUP($A87,'Kunnat aakkosjärj.'!$B$19:$B$311,'Kunnat aakkosjärj.'!AD$19:AD$311)</f>
        <v>191.86364189482833</v>
      </c>
      <c r="AD87" s="91">
        <f>_xlfn.XLOOKUP($A87,'Kunnat aakkosjärj.'!$B$19:$B$311,'Kunnat aakkosjärj.'!AE$19:AE$311)</f>
        <v>701.07176589888456</v>
      </c>
      <c r="AE87" s="96">
        <f>_xlfn.XLOOKUP($A87,'Kunnat aakkosjärj.'!$B$19:$B$311,'Kunnat aakkosjärj.'!AF$19:AF$311)</f>
        <v>0.88547581815311838</v>
      </c>
      <c r="AF87" s="97">
        <f>_xlfn.XLOOKUP($A87,'Kunnat aakkosjärj.'!$B$19:$B$311,'Kunnat aakkosjärj.'!AG$19:AG$311)</f>
        <v>1.1000743298903131</v>
      </c>
      <c r="AG87" s="90">
        <f>_xlfn.XLOOKUP($A87,'Kunnat aakkosjärj.'!$B$19:$B$311,'Kunnat aakkosjärj.'!AH$19:AH$311)</f>
        <v>272.23437490945963</v>
      </c>
      <c r="AH87" s="91">
        <f>_xlfn.XLOOKUP($A87,'Kunnat aakkosjärj.'!$B$19:$B$311,'Kunnat aakkosjärj.'!AI$19:AI$311)</f>
        <v>1105.0617818339854</v>
      </c>
      <c r="AI87" s="90">
        <f>_xlfn.XLOOKUP($A87,'Kunnat aakkosjärj.'!$B$19:$B$311,'Kunnat aakkosjärj.'!AJ$19:AJ$311)</f>
        <v>12.243704009057147</v>
      </c>
      <c r="AJ87" s="91">
        <f>_xlfn.XLOOKUP($A87,'Kunnat aakkosjärj.'!$B$19:$B$311,'Kunnat aakkosjärj.'!AK$19:AK$311)</f>
        <v>26.128228637594077</v>
      </c>
      <c r="AK87" s="106">
        <f>_xlfn.XLOOKUP($A87,'Kunnat aakkosjärj.'!$B$19:$B$311,'Kunnat aakkosjärj.'!AL$19:AL$311)</f>
        <v>3172.9086788352888</v>
      </c>
      <c r="AL87" s="107">
        <f>_xlfn.XLOOKUP($A87,'Kunnat aakkosjärj.'!$B$19:$B$311,'Kunnat aakkosjärj.'!AM$19:AM$311)</f>
        <v>5025.7355005070258</v>
      </c>
      <c r="AM87" s="106">
        <f>_xlfn.XLOOKUP($A87,'Kunnat aakkosjärj.'!$B$19:$B$311,'Kunnat aakkosjärj.'!AN$19:AN$311)</f>
        <v>3235.5707098363032</v>
      </c>
      <c r="AN87" s="107">
        <f>_xlfn.XLOOKUP($A87,'Kunnat aakkosjärj.'!$B$19:$B$311,'Kunnat aakkosjärj.'!AO$19:AO$311)</f>
        <v>5465.4850296972327</v>
      </c>
      <c r="AO87" s="106">
        <f>_xlfn.XLOOKUP($A87,'Kunnat aakkosjärj.'!$B$19:$B$311,'Kunnat aakkosjärj.'!AP$19:AP$311)</f>
        <v>238.6703694046067</v>
      </c>
      <c r="AP87" s="107">
        <f>_xlfn.XLOOKUP($A87,'Kunnat aakkosjärj.'!$B$19:$B$311,'Kunnat aakkosjärj.'!AQ$19:AQ$311)</f>
        <v>3.5549746487034626</v>
      </c>
      <c r="AQ87" s="122">
        <f>_xlfn.XLOOKUP($A87,'Kunnat aakkosjärj.'!$B$19:$B$311,'Kunnat aakkosjärj.'!AR$19:AR$311)</f>
        <v>37.069127752219984</v>
      </c>
      <c r="AR87" s="115">
        <f>_xlfn.XLOOKUP($A87,'Kunnat aakkosjärj.'!$B$19:$B$311,'Kunnat aakkosjärj.'!AS$19:AS$311)</f>
        <v>28.280097027055405</v>
      </c>
      <c r="AS87" s="114">
        <f>_xlfn.XLOOKUP($A87,'Kunnat aakkosjärj.'!$B$19:$B$311,'Kunnat aakkosjärj.'!AT$19:AT$311)</f>
        <v>51.638867049421933</v>
      </c>
      <c r="AT87" s="115">
        <f>_xlfn.XLOOKUP($A87,'Kunnat aakkosjärj.'!$B$19:$B$311,'Kunnat aakkosjärj.'!AU$19:AU$311)</f>
        <v>51.098017299577691</v>
      </c>
      <c r="AU87" s="106">
        <f>_xlfn.XLOOKUP($A87,'Kunnat aakkosjärj.'!$B$19:$B$311,'Kunnat aakkosjärj.'!AV$19:AV$311)</f>
        <v>662.67383021874548</v>
      </c>
      <c r="AV87" s="107">
        <f>_xlfn.XLOOKUP($A87,'Kunnat aakkosjärj.'!$B$19:$B$311,'Kunnat aakkosjärj.'!AW$19:AW$311)</f>
        <v>965.75440677966105</v>
      </c>
      <c r="AW87" s="151"/>
      <c r="AX87" s="1">
        <v>271</v>
      </c>
      <c r="AY87" s="335" t="s">
        <v>448</v>
      </c>
      <c r="AZ87" s="333" t="s">
        <v>438</v>
      </c>
      <c r="BA87" s="336" t="s">
        <v>442</v>
      </c>
    </row>
    <row r="88" spans="1:53" ht="15" customHeight="1" x14ac:dyDescent="0.2">
      <c r="A88" s="38" t="s">
        <v>209</v>
      </c>
      <c r="B88" s="146">
        <f>_xlfn.XLOOKUP($A88,'Kunnat aakkosjärj.'!$B$19:$B$311,'Kunnat aakkosjärj.'!C$19:C$311)</f>
        <v>2967</v>
      </c>
      <c r="C88" s="160">
        <f>_xlfn.XLOOKUP($A88,'Kunnat aakkosjärj.'!$B$19:$B$311,'Kunnat aakkosjärj.'!D$19:D$311)</f>
        <v>20.5</v>
      </c>
      <c r="D88" s="35">
        <f>_xlfn.XLOOKUP($A88,'Kunnat aakkosjärj.'!$B$19:$B$311,'Kunnat aakkosjärj.'!E$19:E$311)</f>
        <v>1494.8604752275025</v>
      </c>
      <c r="E88" s="34">
        <f>_xlfn.XLOOKUP($A88,'Kunnat aakkosjärj.'!$B$19:$B$311,'Kunnat aakkosjärj.'!F$19:F$311)</f>
        <v>4217.4727671048195</v>
      </c>
      <c r="F88" s="35">
        <f>_xlfn.XLOOKUP($A88,'Kunnat aakkosjärj.'!$B$19:$B$311,'Kunnat aakkosjärj.'!G$19:G$311)</f>
        <v>9360.6703572632287</v>
      </c>
      <c r="G88" s="34">
        <f>_xlfn.XLOOKUP($A88,'Kunnat aakkosjärj.'!$B$19:$B$311,'Kunnat aakkosjärj.'!H$19:H$311)</f>
        <v>12144.215719582069</v>
      </c>
      <c r="H88" s="331">
        <f>_xlfn.XLOOKUP($A88,'Kunnat aakkosjärj.'!$B$19:$B$311,'Kunnat aakkosjärj.'!I$19:I$311)</f>
        <v>15.969587841191254</v>
      </c>
      <c r="I88" s="332">
        <f>_xlfn.XLOOKUP($A88,'Kunnat aakkosjärj.'!$B$19:$B$311,'Kunnat aakkosjärj.'!J$19:J$311)</f>
        <v>34.728243177567329</v>
      </c>
      <c r="J88" s="35">
        <f>_xlfn.XLOOKUP($A88,'Kunnat aakkosjärj.'!$B$19:$B$311,'Kunnat aakkosjärj.'!K$19:K$311)</f>
        <v>-7865.8098820357272</v>
      </c>
      <c r="K88" s="34">
        <f>_xlfn.XLOOKUP($A88,'Kunnat aakkosjärj.'!$B$19:$B$311,'Kunnat aakkosjärj.'!L$19:L$311)</f>
        <v>-7928.6301482979434</v>
      </c>
      <c r="L88" s="123">
        <f>_xlfn.XLOOKUP($A88,'Kunnat aakkosjärj.'!$B$19:$B$311,'Kunnat aakkosjärj.'!M$19:M$311)</f>
        <v>4261.8980283114252</v>
      </c>
      <c r="M88" s="35">
        <f>_xlfn.XLOOKUP($A88,'Kunnat aakkosjärj.'!$B$19:$B$311,'Kunnat aakkosjärj.'!N$19:N$311)</f>
        <v>3823.6262217728345</v>
      </c>
      <c r="N88" s="34">
        <f>_xlfn.XLOOKUP($A88,'Kunnat aakkosjärj.'!$B$19:$B$311,'Kunnat aakkosjärj.'!O$19:O$311)</f>
        <v>4007.4181934614085</v>
      </c>
      <c r="O88" s="35">
        <f>_xlfn.XLOOKUP($A88,'Kunnat aakkosjärj.'!$B$19:$B$311,'Kunnat aakkosjärj.'!P$19:P$311)</f>
        <v>8085.5242500842596</v>
      </c>
      <c r="P88" s="34">
        <f>_xlfn.XLOOKUP($A88,'Kunnat aakkosjärj.'!$B$19:$B$311,'Kunnat aakkosjärj.'!Q$19:Q$311)</f>
        <v>8269.3162217728332</v>
      </c>
      <c r="Q88" s="130">
        <f>_xlfn.XLOOKUP($A88,'Kunnat aakkosjärj.'!$B$19:$B$311,'Kunnat aakkosjärj.'!R$19:R$311)</f>
        <v>275.45287158746208</v>
      </c>
      <c r="R88" s="34">
        <f>_xlfn.XLOOKUP($A88,'Kunnat aakkosjärj.'!$B$19:$B$311,'Kunnat aakkosjärj.'!S$19:S$311)</f>
        <v>385.31829457364336</v>
      </c>
      <c r="S88" s="35">
        <f>_xlfn.XLOOKUP($A88,'Kunnat aakkosjärj.'!$B$19:$B$311,'Kunnat aakkosjärj.'!T$19:T$311)</f>
        <v>423.81593528816984</v>
      </c>
      <c r="T88" s="34">
        <f>_xlfn.XLOOKUP($A88,'Kunnat aakkosjärj.'!$B$19:$B$311,'Kunnat aakkosjärj.'!U$19:U$311)</f>
        <v>557.35676103808566</v>
      </c>
      <c r="U88" s="35">
        <f>_xlfn.XLOOKUP($A88,'Kunnat aakkosjärj.'!$B$19:$B$311,'Kunnat aakkosjärj.'!V$19:V$311)</f>
        <v>64.993514554890524</v>
      </c>
      <c r="V88" s="34">
        <f>_xlfn.XLOOKUP($A88,'Kunnat aakkosjärj.'!$B$19:$B$311,'Kunnat aakkosjärj.'!W$19:W$311)</f>
        <v>69.133151602212934</v>
      </c>
      <c r="W88" s="35">
        <f>_xlfn.XLOOKUP($A88,'Kunnat aakkosjärj.'!$B$19:$B$311,'Kunnat aakkosjärj.'!X$19:X$311)</f>
        <v>-148.36306370070778</v>
      </c>
      <c r="X88" s="34">
        <f>_xlfn.XLOOKUP($A88,'Kunnat aakkosjärj.'!$B$19:$B$311,'Kunnat aakkosjärj.'!Y$19:Y$311)</f>
        <v>-172.03846646444219</v>
      </c>
      <c r="Y88" s="90">
        <f>_xlfn.XLOOKUP($A88,'Kunnat aakkosjärj.'!$B$19:$B$311,'Kunnat aakkosjärj.'!Z$19:Z$311)</f>
        <v>548.80454668014829</v>
      </c>
      <c r="Z88" s="91">
        <f>_xlfn.XLOOKUP($A88,'Kunnat aakkosjärj.'!$B$19:$B$311,'Kunnat aakkosjärj.'!AA$19:AA$311)</f>
        <v>769.03501516683525</v>
      </c>
      <c r="AA88" s="90">
        <f>_xlfn.XLOOKUP($A88,'Kunnat aakkosjärj.'!$B$19:$B$311,'Kunnat aakkosjärj.'!AB$19:AB$311)</f>
        <v>50.191433954719081</v>
      </c>
      <c r="AB88" s="91">
        <f>_xlfn.XLOOKUP($A88,'Kunnat aakkosjärj.'!$B$19:$B$311,'Kunnat aakkosjärj.'!AC$19:AC$311)</f>
        <v>50.104128807457748</v>
      </c>
      <c r="AC88" s="90">
        <f>_xlfn.XLOOKUP($A88,'Kunnat aakkosjärj.'!$B$19:$B$311,'Kunnat aakkosjärj.'!AD$19:AD$311)</f>
        <v>-250.14451634647793</v>
      </c>
      <c r="AD88" s="91">
        <f>_xlfn.XLOOKUP($A88,'Kunnat aakkosjärj.'!$B$19:$B$311,'Kunnat aakkosjärj.'!AE$19:AE$311)</f>
        <v>-355.44907313784967</v>
      </c>
      <c r="AE88" s="96">
        <f>_xlfn.XLOOKUP($A88,'Kunnat aakkosjärj.'!$B$19:$B$311,'Kunnat aakkosjärj.'!AF$19:AF$311)</f>
        <v>2.5384660882213477</v>
      </c>
      <c r="AF88" s="97">
        <f>_xlfn.XLOOKUP($A88,'Kunnat aakkosjärj.'!$B$19:$B$311,'Kunnat aakkosjärj.'!AG$19:AG$311)</f>
        <v>2.1417380393142316</v>
      </c>
      <c r="AG88" s="90">
        <f>_xlfn.XLOOKUP($A88,'Kunnat aakkosjärj.'!$B$19:$B$311,'Kunnat aakkosjärj.'!AH$19:AH$311)</f>
        <v>1021.2360835861139</v>
      </c>
      <c r="AH88" s="91">
        <f>_xlfn.XLOOKUP($A88,'Kunnat aakkosjärj.'!$B$19:$B$311,'Kunnat aakkosjärj.'!AI$19:AI$311)</f>
        <v>1365.0652342433434</v>
      </c>
      <c r="AI88" s="90">
        <f>_xlfn.XLOOKUP($A88,'Kunnat aakkosjärj.'!$B$19:$B$311,'Kunnat aakkosjärj.'!AJ$19:AJ$311)</f>
        <v>37.224588041282964</v>
      </c>
      <c r="AJ88" s="91">
        <f>_xlfn.XLOOKUP($A88,'Kunnat aakkosjärj.'!$B$19:$B$311,'Kunnat aakkosjärj.'!AK$19:AK$311)</f>
        <v>37.980441540736287</v>
      </c>
      <c r="AK88" s="106">
        <f>_xlfn.XLOOKUP($A88,'Kunnat aakkosjärj.'!$B$19:$B$311,'Kunnat aakkosjärj.'!AL$19:AL$311)</f>
        <v>851.08897876643073</v>
      </c>
      <c r="AL88" s="107">
        <f>_xlfn.XLOOKUP($A88,'Kunnat aakkosjärj.'!$B$19:$B$311,'Kunnat aakkosjärj.'!AM$19:AM$311)</f>
        <v>1410.0759420289855</v>
      </c>
      <c r="AM88" s="106">
        <f>_xlfn.XLOOKUP($A88,'Kunnat aakkosjärj.'!$B$19:$B$311,'Kunnat aakkosjärj.'!AN$19:AN$311)</f>
        <v>857.1040916750926</v>
      </c>
      <c r="AN88" s="107">
        <f>_xlfn.XLOOKUP($A88,'Kunnat aakkosjärj.'!$B$19:$B$311,'Kunnat aakkosjärj.'!AO$19:AO$311)</f>
        <v>1526.7612268284461</v>
      </c>
      <c r="AO88" s="106">
        <f>_xlfn.XLOOKUP($A88,'Kunnat aakkosjärj.'!$B$19:$B$311,'Kunnat aakkosjärj.'!AP$19:AP$311)</f>
        <v>38.352885069093361</v>
      </c>
      <c r="AP88" s="107">
        <f>_xlfn.XLOOKUP($A88,'Kunnat aakkosjärj.'!$B$19:$B$311,'Kunnat aakkosjärj.'!AQ$19:AQ$311)</f>
        <v>0</v>
      </c>
      <c r="AQ88" s="122">
        <f>_xlfn.XLOOKUP($A88,'Kunnat aakkosjärj.'!$B$19:$B$311,'Kunnat aakkosjärj.'!AR$19:AR$311)</f>
        <v>77.238292728254436</v>
      </c>
      <c r="AR88" s="115">
        <f>_xlfn.XLOOKUP($A88,'Kunnat aakkosjärj.'!$B$19:$B$311,'Kunnat aakkosjärj.'!AS$19:AS$311)</f>
        <v>67.416624841362378</v>
      </c>
      <c r="AS88" s="114">
        <f>_xlfn.XLOOKUP($A88,'Kunnat aakkosjärj.'!$B$19:$B$311,'Kunnat aakkosjärj.'!AT$19:AT$311)</f>
        <v>21.648992469990894</v>
      </c>
      <c r="AT88" s="115">
        <f>_xlfn.XLOOKUP($A88,'Kunnat aakkosjärj.'!$B$19:$B$311,'Kunnat aakkosjärj.'!AU$19:AU$311)</f>
        <v>26.790661555411759</v>
      </c>
      <c r="AU88" s="106">
        <f>_xlfn.XLOOKUP($A88,'Kunnat aakkosjärj.'!$B$19:$B$311,'Kunnat aakkosjärj.'!AV$19:AV$311)</f>
        <v>2378.9376171216722</v>
      </c>
      <c r="AV88" s="107">
        <f>_xlfn.XLOOKUP($A88,'Kunnat aakkosjärj.'!$B$19:$B$311,'Kunnat aakkosjärj.'!AW$19:AW$311)</f>
        <v>1832.3361139197846</v>
      </c>
      <c r="AW88" s="151"/>
      <c r="AX88" s="1">
        <v>484</v>
      </c>
      <c r="AY88" s="335" t="s">
        <v>449</v>
      </c>
      <c r="AZ88" s="333" t="s">
        <v>438</v>
      </c>
      <c r="BA88" s="336" t="s">
        <v>442</v>
      </c>
    </row>
    <row r="89" spans="1:53" ht="15" customHeight="1" x14ac:dyDescent="0.2">
      <c r="A89" s="38" t="s">
        <v>222</v>
      </c>
      <c r="B89" s="146">
        <f>_xlfn.XLOOKUP($A89,'Kunnat aakkosjärj.'!$B$19:$B$311,'Kunnat aakkosjärj.'!C$19:C$311)</f>
        <v>5072</v>
      </c>
      <c r="C89" s="160">
        <f>_xlfn.XLOOKUP($A89,'Kunnat aakkosjärj.'!$B$19:$B$311,'Kunnat aakkosjärj.'!D$19:D$311)</f>
        <v>21.75</v>
      </c>
      <c r="D89" s="35">
        <f>_xlfn.XLOOKUP($A89,'Kunnat aakkosjärj.'!$B$19:$B$311,'Kunnat aakkosjärj.'!E$19:E$311)</f>
        <v>872.36342271293381</v>
      </c>
      <c r="E89" s="34">
        <f>_xlfn.XLOOKUP($A89,'Kunnat aakkosjärj.'!$B$19:$B$311,'Kunnat aakkosjärj.'!F$19:F$311)</f>
        <v>6424.9956802050474</v>
      </c>
      <c r="F89" s="35">
        <f>_xlfn.XLOOKUP($A89,'Kunnat aakkosjärj.'!$B$19:$B$311,'Kunnat aakkosjärj.'!G$19:G$311)</f>
        <v>7456.8600098580437</v>
      </c>
      <c r="G89" s="34">
        <f>_xlfn.XLOOKUP($A89,'Kunnat aakkosjärj.'!$B$19:$B$311,'Kunnat aakkosjärj.'!H$19:H$311)</f>
        <v>13343.320086750789</v>
      </c>
      <c r="H89" s="331">
        <f>_xlfn.XLOOKUP($A89,'Kunnat aakkosjärj.'!$B$19:$B$311,'Kunnat aakkosjärj.'!I$19:I$311)</f>
        <v>11.698803806959774</v>
      </c>
      <c r="I89" s="332">
        <f>_xlfn.XLOOKUP($A89,'Kunnat aakkosjärj.'!$B$19:$B$311,'Kunnat aakkosjärj.'!J$19:J$311)</f>
        <v>48.151401888235654</v>
      </c>
      <c r="J89" s="35">
        <f>_xlfn.XLOOKUP($A89,'Kunnat aakkosjärj.'!$B$19:$B$311,'Kunnat aakkosjärj.'!K$19:K$311)</f>
        <v>-6584.4965871451104</v>
      </c>
      <c r="K89" s="34">
        <f>_xlfn.XLOOKUP($A89,'Kunnat aakkosjärj.'!$B$19:$B$311,'Kunnat aakkosjärj.'!L$19:L$311)</f>
        <v>-6918.3244065457411</v>
      </c>
      <c r="L89" s="123">
        <f>_xlfn.XLOOKUP($A89,'Kunnat aakkosjärj.'!$B$19:$B$311,'Kunnat aakkosjärj.'!M$19:M$311)</f>
        <v>4292.4767192429026</v>
      </c>
      <c r="M89" s="35">
        <f>_xlfn.XLOOKUP($A89,'Kunnat aakkosjärj.'!$B$19:$B$311,'Kunnat aakkosjärj.'!N$19:N$311)</f>
        <v>2669.4885646687699</v>
      </c>
      <c r="N89" s="34">
        <f>_xlfn.XLOOKUP($A89,'Kunnat aakkosjärj.'!$B$19:$B$311,'Kunnat aakkosjärj.'!O$19:O$311)</f>
        <v>3149.9971608832807</v>
      </c>
      <c r="O89" s="35">
        <f>_xlfn.XLOOKUP($A89,'Kunnat aakkosjärj.'!$B$19:$B$311,'Kunnat aakkosjärj.'!P$19:P$311)</f>
        <v>6961.9652839116725</v>
      </c>
      <c r="P89" s="34">
        <f>_xlfn.XLOOKUP($A89,'Kunnat aakkosjärj.'!$B$19:$B$311,'Kunnat aakkosjärj.'!Q$19:Q$311)</f>
        <v>7442.4738801261838</v>
      </c>
      <c r="Q89" s="130">
        <f>_xlfn.XLOOKUP($A89,'Kunnat aakkosjärj.'!$B$19:$B$311,'Kunnat aakkosjärj.'!R$19:R$311)</f>
        <v>396.54616324921136</v>
      </c>
      <c r="R89" s="34">
        <f>_xlfn.XLOOKUP($A89,'Kunnat aakkosjärj.'!$B$19:$B$311,'Kunnat aakkosjärj.'!S$19:S$311)</f>
        <v>525.30061908517359</v>
      </c>
      <c r="S89" s="35">
        <f>_xlfn.XLOOKUP($A89,'Kunnat aakkosjärj.'!$B$19:$B$311,'Kunnat aakkosjärj.'!T$19:T$311)</f>
        <v>235.04601340694003</v>
      </c>
      <c r="T89" s="34">
        <f>_xlfn.XLOOKUP($A89,'Kunnat aakkosjärj.'!$B$19:$B$311,'Kunnat aakkosjärj.'!U$19:U$311)</f>
        <v>412.70791798107257</v>
      </c>
      <c r="U89" s="35">
        <f>_xlfn.XLOOKUP($A89,'Kunnat aakkosjärj.'!$B$19:$B$311,'Kunnat aakkosjärj.'!V$19:V$311)</f>
        <v>168.71001447817059</v>
      </c>
      <c r="V89" s="34">
        <f>_xlfn.XLOOKUP($A89,'Kunnat aakkosjärj.'!$B$19:$B$311,'Kunnat aakkosjärj.'!W$19:W$311)</f>
        <v>127.28144922803848</v>
      </c>
      <c r="W89" s="35">
        <f>_xlfn.XLOOKUP($A89,'Kunnat aakkosjärj.'!$B$19:$B$311,'Kunnat aakkosjärj.'!X$19:X$311)</f>
        <v>161.5001498422713</v>
      </c>
      <c r="X89" s="34">
        <f>_xlfn.XLOOKUP($A89,'Kunnat aakkosjärj.'!$B$19:$B$311,'Kunnat aakkosjärj.'!Y$19:Y$311)</f>
        <v>112.59270110410095</v>
      </c>
      <c r="Y89" s="90">
        <f>_xlfn.XLOOKUP($A89,'Kunnat aakkosjärj.'!$B$19:$B$311,'Kunnat aakkosjärj.'!Z$19:Z$311)</f>
        <v>2.2410074921135648</v>
      </c>
      <c r="Z89" s="91">
        <f>_xlfn.XLOOKUP($A89,'Kunnat aakkosjärj.'!$B$19:$B$311,'Kunnat aakkosjärj.'!AA$19:AA$311)</f>
        <v>395.0937125394322</v>
      </c>
      <c r="AA89" s="90">
        <f>_xlfn.XLOOKUP($A89,'Kunnat aakkosjärj.'!$B$19:$B$311,'Kunnat aakkosjärj.'!AB$19:AB$311)</f>
        <v>17694.994980816246</v>
      </c>
      <c r="AB89" s="91">
        <f>_xlfn.XLOOKUP($A89,'Kunnat aakkosjärj.'!$B$19:$B$311,'Kunnat aakkosjärj.'!AC$19:AC$311)</f>
        <v>132.95595510969974</v>
      </c>
      <c r="AC89" s="90">
        <f>_xlfn.XLOOKUP($A89,'Kunnat aakkosjärj.'!$B$19:$B$311,'Kunnat aakkosjärj.'!AD$19:AD$311)</f>
        <v>415.84723777602522</v>
      </c>
      <c r="AD89" s="91">
        <f>_xlfn.XLOOKUP($A89,'Kunnat aakkosjärj.'!$B$19:$B$311,'Kunnat aakkosjärj.'!AE$19:AE$311)</f>
        <v>151.90750788643533</v>
      </c>
      <c r="AE89" s="96">
        <f>_xlfn.XLOOKUP($A89,'Kunnat aakkosjärj.'!$B$19:$B$311,'Kunnat aakkosjärj.'!AF$19:AF$311)</f>
        <v>2.4153591524289642</v>
      </c>
      <c r="AF89" s="97">
        <f>_xlfn.XLOOKUP($A89,'Kunnat aakkosjärj.'!$B$19:$B$311,'Kunnat aakkosjärj.'!AG$19:AG$311)</f>
        <v>1.8683701913419646</v>
      </c>
      <c r="AG89" s="90">
        <f>_xlfn.XLOOKUP($A89,'Kunnat aakkosjärj.'!$B$19:$B$311,'Kunnat aakkosjärj.'!AH$19:AH$311)</f>
        <v>1276.0981920347003</v>
      </c>
      <c r="AH89" s="91">
        <f>_xlfn.XLOOKUP($A89,'Kunnat aakkosjärj.'!$B$19:$B$311,'Kunnat aakkosjärj.'!AI$19:AI$311)</f>
        <v>1871.350410094637</v>
      </c>
      <c r="AI89" s="90">
        <f>_xlfn.XLOOKUP($A89,'Kunnat aakkosjärj.'!$B$19:$B$311,'Kunnat aakkosjärj.'!AJ$19:AJ$311)</f>
        <v>59.992038757529301</v>
      </c>
      <c r="AJ89" s="91">
        <f>_xlfn.XLOOKUP($A89,'Kunnat aakkosjärj.'!$B$19:$B$311,'Kunnat aakkosjärj.'!AK$19:AK$311)</f>
        <v>48.253586131601615</v>
      </c>
      <c r="AK89" s="106">
        <f>_xlfn.XLOOKUP($A89,'Kunnat aakkosjärj.'!$B$19:$B$311,'Kunnat aakkosjärj.'!AL$19:AL$311)</f>
        <v>1271.6876971608833</v>
      </c>
      <c r="AL89" s="107">
        <f>_xlfn.XLOOKUP($A89,'Kunnat aakkosjärj.'!$B$19:$B$311,'Kunnat aakkosjärj.'!AM$19:AM$311)</f>
        <v>2189.5772318611989</v>
      </c>
      <c r="AM89" s="106">
        <f>_xlfn.XLOOKUP($A89,'Kunnat aakkosjärj.'!$B$19:$B$311,'Kunnat aakkosjärj.'!AN$19:AN$311)</f>
        <v>1311.3665220820189</v>
      </c>
      <c r="AN89" s="107">
        <f>_xlfn.XLOOKUP($A89,'Kunnat aakkosjärj.'!$B$19:$B$311,'Kunnat aakkosjärj.'!AO$19:AO$311)</f>
        <v>2347.2927287066245</v>
      </c>
      <c r="AO89" s="106">
        <f>_xlfn.XLOOKUP($A89,'Kunnat aakkosjärj.'!$B$19:$B$311,'Kunnat aakkosjärj.'!AP$19:AP$311)</f>
        <v>165.27381111987381</v>
      </c>
      <c r="AP89" s="107">
        <f>_xlfn.XLOOKUP($A89,'Kunnat aakkosjärj.'!$B$19:$B$311,'Kunnat aakkosjärj.'!AQ$19:AQ$311)</f>
        <v>0</v>
      </c>
      <c r="AQ89" s="122">
        <f>_xlfn.XLOOKUP($A89,'Kunnat aakkosjärj.'!$B$19:$B$311,'Kunnat aakkosjärj.'!AR$19:AR$311)</f>
        <v>59.396152832794336</v>
      </c>
      <c r="AR89" s="115">
        <f>_xlfn.XLOOKUP($A89,'Kunnat aakkosjärj.'!$B$19:$B$311,'Kunnat aakkosjärj.'!AS$19:AS$311)</f>
        <v>43.592141569406813</v>
      </c>
      <c r="AS89" s="114">
        <f>_xlfn.XLOOKUP($A89,'Kunnat aakkosjärj.'!$B$19:$B$311,'Kunnat aakkosjärj.'!AT$19:AT$311)</f>
        <v>29.692582178563629</v>
      </c>
      <c r="AT89" s="115">
        <f>_xlfn.XLOOKUP($A89,'Kunnat aakkosjärj.'!$B$19:$B$311,'Kunnat aakkosjärj.'!AU$19:AU$311)</f>
        <v>32.014594635990832</v>
      </c>
      <c r="AU89" s="106">
        <f>_xlfn.XLOOKUP($A89,'Kunnat aakkosjärj.'!$B$19:$B$311,'Kunnat aakkosjärj.'!AV$19:AV$311)</f>
        <v>1023.5979416403786</v>
      </c>
      <c r="AV89" s="107">
        <f>_xlfn.XLOOKUP($A89,'Kunnat aakkosjärj.'!$B$19:$B$311,'Kunnat aakkosjärj.'!AW$19:AW$311)</f>
        <v>952.3947574921134</v>
      </c>
      <c r="AW89" s="151"/>
      <c r="AX89" s="1">
        <v>531</v>
      </c>
      <c r="AY89" s="242" t="s">
        <v>450</v>
      </c>
      <c r="AZ89" s="333" t="s">
        <v>438</v>
      </c>
      <c r="BA89" s="336" t="s">
        <v>442</v>
      </c>
    </row>
    <row r="90" spans="1:53" ht="15" customHeight="1" x14ac:dyDescent="0.2">
      <c r="A90" s="38" t="s">
        <v>248</v>
      </c>
      <c r="B90" s="146">
        <f>_xlfn.XLOOKUP($A90,'Kunnat aakkosjärj.'!$B$19:$B$311,'Kunnat aakkosjärj.'!C$19:C$311)</f>
        <v>1980</v>
      </c>
      <c r="C90" s="160">
        <f>_xlfn.XLOOKUP($A90,'Kunnat aakkosjärj.'!$B$19:$B$311,'Kunnat aakkosjärj.'!D$19:D$311)</f>
        <v>21.5</v>
      </c>
      <c r="D90" s="35">
        <f>_xlfn.XLOOKUP($A90,'Kunnat aakkosjärj.'!$B$19:$B$311,'Kunnat aakkosjärj.'!E$19:E$311)</f>
        <v>841.9068787878789</v>
      </c>
      <c r="E90" s="34">
        <f>_xlfn.XLOOKUP($A90,'Kunnat aakkosjärj.'!$B$19:$B$311,'Kunnat aakkosjärj.'!F$19:F$311)</f>
        <v>6208.4982626262627</v>
      </c>
      <c r="F90" s="35">
        <f>_xlfn.XLOOKUP($A90,'Kunnat aakkosjärj.'!$B$19:$B$311,'Kunnat aakkosjärj.'!G$19:G$311)</f>
        <v>8510.7089191919185</v>
      </c>
      <c r="G90" s="34">
        <f>_xlfn.XLOOKUP($A90,'Kunnat aakkosjärj.'!$B$19:$B$311,'Kunnat aakkosjärj.'!H$19:H$311)</f>
        <v>14029.722893939394</v>
      </c>
      <c r="H90" s="331">
        <f>_xlfn.XLOOKUP($A90,'Kunnat aakkosjärj.'!$B$19:$B$311,'Kunnat aakkosjärj.'!I$19:I$311)</f>
        <v>9.8923237392052279</v>
      </c>
      <c r="I90" s="332">
        <f>_xlfn.XLOOKUP($A90,'Kunnat aakkosjärj.'!$B$19:$B$311,'Kunnat aakkosjärj.'!J$19:J$311)</f>
        <v>44.252465352029375</v>
      </c>
      <c r="J90" s="35">
        <f>_xlfn.XLOOKUP($A90,'Kunnat aakkosjärj.'!$B$19:$B$311,'Kunnat aakkosjärj.'!K$19:K$311)</f>
        <v>-7668.8020404040399</v>
      </c>
      <c r="K90" s="34">
        <f>_xlfn.XLOOKUP($A90,'Kunnat aakkosjärj.'!$B$19:$B$311,'Kunnat aakkosjärj.'!L$19:L$311)</f>
        <v>-7821.3718333333336</v>
      </c>
      <c r="L90" s="123">
        <f>_xlfn.XLOOKUP($A90,'Kunnat aakkosjärj.'!$B$19:$B$311,'Kunnat aakkosjärj.'!M$19:M$311)</f>
        <v>3801.1066464646465</v>
      </c>
      <c r="M90" s="35">
        <f>_xlfn.XLOOKUP($A90,'Kunnat aakkosjärj.'!$B$19:$B$311,'Kunnat aakkosjärj.'!N$19:N$311)</f>
        <v>4242.8853535353537</v>
      </c>
      <c r="N90" s="34">
        <f>_xlfn.XLOOKUP($A90,'Kunnat aakkosjärj.'!$B$19:$B$311,'Kunnat aakkosjärj.'!O$19:O$311)</f>
        <v>4520.1035555555554</v>
      </c>
      <c r="O90" s="35">
        <f>_xlfn.XLOOKUP($A90,'Kunnat aakkosjärj.'!$B$19:$B$311,'Kunnat aakkosjärj.'!P$19:P$311)</f>
        <v>8043.9920000000002</v>
      </c>
      <c r="P90" s="34">
        <f>_xlfn.XLOOKUP($A90,'Kunnat aakkosjärj.'!$B$19:$B$311,'Kunnat aakkosjärj.'!Q$19:Q$311)</f>
        <v>8316.0446515151507</v>
      </c>
      <c r="Q90" s="130">
        <f>_xlfn.XLOOKUP($A90,'Kunnat aakkosjärj.'!$B$19:$B$311,'Kunnat aakkosjärj.'!R$19:R$311)</f>
        <v>362.0431464646465</v>
      </c>
      <c r="R90" s="34">
        <f>_xlfn.XLOOKUP($A90,'Kunnat aakkosjärj.'!$B$19:$B$311,'Kunnat aakkosjärj.'!S$19:S$311)</f>
        <v>471.4793080808081</v>
      </c>
      <c r="S90" s="35">
        <f>_xlfn.XLOOKUP($A90,'Kunnat aakkosjärj.'!$B$19:$B$311,'Kunnat aakkosjärj.'!T$19:T$311)</f>
        <v>250.89579292929292</v>
      </c>
      <c r="T90" s="34">
        <f>_xlfn.XLOOKUP($A90,'Kunnat aakkosjärj.'!$B$19:$B$311,'Kunnat aakkosjärj.'!U$19:U$311)</f>
        <v>363.22074242424242</v>
      </c>
      <c r="U90" s="35">
        <f>_xlfn.XLOOKUP($A90,'Kunnat aakkosjärj.'!$B$19:$B$311,'Kunnat aakkosjärj.'!V$19:V$311)</f>
        <v>144.3002061683342</v>
      </c>
      <c r="V90" s="34">
        <f>_xlfn.XLOOKUP($A90,'Kunnat aakkosjärj.'!$B$19:$B$311,'Kunnat aakkosjärj.'!W$19:W$311)</f>
        <v>129.80517162484063</v>
      </c>
      <c r="W90" s="35">
        <f>_xlfn.XLOOKUP($A90,'Kunnat aakkosjärj.'!$B$19:$B$311,'Kunnat aakkosjärj.'!X$19:X$311)</f>
        <v>111.14735353535355</v>
      </c>
      <c r="X90" s="34">
        <f>_xlfn.XLOOKUP($A90,'Kunnat aakkosjärj.'!$B$19:$B$311,'Kunnat aakkosjärj.'!Y$19:Y$311)</f>
        <v>108.25856565656565</v>
      </c>
      <c r="Y90" s="90">
        <f>_xlfn.XLOOKUP($A90,'Kunnat aakkosjärj.'!$B$19:$B$311,'Kunnat aakkosjärj.'!Z$19:Z$311)</f>
        <v>1150.786818181818</v>
      </c>
      <c r="Z90" s="91">
        <f>_xlfn.XLOOKUP($A90,'Kunnat aakkosjärj.'!$B$19:$B$311,'Kunnat aakkosjärj.'!AA$19:AA$311)</f>
        <v>1364.7270656565656</v>
      </c>
      <c r="AA90" s="90">
        <f>_xlfn.XLOOKUP($A90,'Kunnat aakkosjärj.'!$B$19:$B$311,'Kunnat aakkosjärj.'!AB$19:AB$311)</f>
        <v>31.460487793617187</v>
      </c>
      <c r="AB90" s="91">
        <f>_xlfn.XLOOKUP($A90,'Kunnat aakkosjärj.'!$B$19:$B$311,'Kunnat aakkosjärj.'!AC$19:AC$311)</f>
        <v>34.547516492169883</v>
      </c>
      <c r="AC90" s="90">
        <f>_xlfn.XLOOKUP($A90,'Kunnat aakkosjärj.'!$B$19:$B$311,'Kunnat aakkosjärj.'!AD$19:AD$311)</f>
        <v>-628.43124747474758</v>
      </c>
      <c r="AD90" s="91">
        <f>_xlfn.XLOOKUP($A90,'Kunnat aakkosjärj.'!$B$19:$B$311,'Kunnat aakkosjärj.'!AE$19:AE$311)</f>
        <v>-844.27411616161612</v>
      </c>
      <c r="AE90" s="96">
        <f>_xlfn.XLOOKUP($A90,'Kunnat aakkosjärj.'!$B$19:$B$311,'Kunnat aakkosjärj.'!AF$19:AF$311)</f>
        <v>1.0517032622007756</v>
      </c>
      <c r="AF90" s="97">
        <f>_xlfn.XLOOKUP($A90,'Kunnat aakkosjärj.'!$B$19:$B$311,'Kunnat aakkosjärj.'!AG$19:AG$311)</f>
        <v>1.098098269973965</v>
      </c>
      <c r="AG90" s="90">
        <f>_xlfn.XLOOKUP($A90,'Kunnat aakkosjärj.'!$B$19:$B$311,'Kunnat aakkosjärj.'!AH$19:AH$311)</f>
        <v>20.163166666666665</v>
      </c>
      <c r="AH90" s="91">
        <f>_xlfn.XLOOKUP($A90,'Kunnat aakkosjärj.'!$B$19:$B$311,'Kunnat aakkosjärj.'!AI$19:AI$311)</f>
        <v>633.1809545454546</v>
      </c>
      <c r="AI90" s="90">
        <f>_xlfn.XLOOKUP($A90,'Kunnat aakkosjärj.'!$B$19:$B$311,'Kunnat aakkosjärj.'!AJ$19:AJ$311)</f>
        <v>0.72922908548908028</v>
      </c>
      <c r="AJ90" s="91">
        <f>_xlfn.XLOOKUP($A90,'Kunnat aakkosjärj.'!$B$19:$B$311,'Kunnat aakkosjärj.'!AK$19:AK$311)</f>
        <v>14.540641737180653</v>
      </c>
      <c r="AK90" s="106">
        <f>_xlfn.XLOOKUP($A90,'Kunnat aakkosjärj.'!$B$19:$B$311,'Kunnat aakkosjärj.'!AL$19:AL$311)</f>
        <v>2744.1828282828283</v>
      </c>
      <c r="AL90" s="107">
        <f>_xlfn.XLOOKUP($A90,'Kunnat aakkosjärj.'!$B$19:$B$311,'Kunnat aakkosjärj.'!AM$19:AM$311)</f>
        <v>3414.625474747475</v>
      </c>
      <c r="AM90" s="106">
        <f>_xlfn.XLOOKUP($A90,'Kunnat aakkosjärj.'!$B$19:$B$311,'Kunnat aakkosjärj.'!AN$19:AN$311)</f>
        <v>2744.1828282828283</v>
      </c>
      <c r="AN90" s="107">
        <f>_xlfn.XLOOKUP($A90,'Kunnat aakkosjärj.'!$B$19:$B$311,'Kunnat aakkosjärj.'!AO$19:AO$311)</f>
        <v>4060.1659393939399</v>
      </c>
      <c r="AO90" s="106">
        <f>_xlfn.XLOOKUP($A90,'Kunnat aakkosjärj.'!$B$19:$B$311,'Kunnat aakkosjärj.'!AP$19:AP$311)</f>
        <v>209.14180808080809</v>
      </c>
      <c r="AP90" s="107">
        <f>_xlfn.XLOOKUP($A90,'Kunnat aakkosjärj.'!$B$19:$B$311,'Kunnat aakkosjärj.'!AQ$19:AQ$311)</f>
        <v>1.6988636363636365</v>
      </c>
      <c r="AQ90" s="122">
        <f>_xlfn.XLOOKUP($A90,'Kunnat aakkosjärj.'!$B$19:$B$311,'Kunnat aakkosjärj.'!AR$19:AR$311)</f>
        <v>52.919288296864885</v>
      </c>
      <c r="AR90" s="115">
        <f>_xlfn.XLOOKUP($A90,'Kunnat aakkosjärj.'!$B$19:$B$311,'Kunnat aakkosjärj.'!AS$19:AS$311)</f>
        <v>44.725916385817612</v>
      </c>
      <c r="AS90" s="114">
        <f>_xlfn.XLOOKUP($A90,'Kunnat aakkosjärj.'!$B$19:$B$311,'Kunnat aakkosjärj.'!AT$19:AT$311)</f>
        <v>41.409359915952365</v>
      </c>
      <c r="AT90" s="115">
        <f>_xlfn.XLOOKUP($A90,'Kunnat aakkosjärj.'!$B$19:$B$311,'Kunnat aakkosjärj.'!AU$19:AU$311)</f>
        <v>36.710321909026149</v>
      </c>
      <c r="AU90" s="106">
        <f>_xlfn.XLOOKUP($A90,'Kunnat aakkosjärj.'!$B$19:$B$311,'Kunnat aakkosjärj.'!AV$19:AV$311)</f>
        <v>1493.5106818181821</v>
      </c>
      <c r="AV90" s="107">
        <f>_xlfn.XLOOKUP($A90,'Kunnat aakkosjärj.'!$B$19:$B$311,'Kunnat aakkosjärj.'!AW$19:AW$311)</f>
        <v>1674.0052070707072</v>
      </c>
      <c r="AW90" s="151"/>
      <c r="AX90" s="1">
        <v>608</v>
      </c>
      <c r="AY90" s="335" t="s">
        <v>451</v>
      </c>
      <c r="AZ90" s="333" t="s">
        <v>438</v>
      </c>
      <c r="BA90" s="336" t="s">
        <v>442</v>
      </c>
    </row>
    <row r="91" spans="1:53" ht="15" customHeight="1" x14ac:dyDescent="0.2">
      <c r="A91" s="38" t="s">
        <v>249</v>
      </c>
      <c r="B91" s="146">
        <f>_xlfn.XLOOKUP($A91,'Kunnat aakkosjärj.'!$B$19:$B$311,'Kunnat aakkosjärj.'!C$19:C$311)</f>
        <v>83205</v>
      </c>
      <c r="C91" s="160">
        <f>_xlfn.XLOOKUP($A91,'Kunnat aakkosjärj.'!$B$19:$B$311,'Kunnat aakkosjärj.'!D$19:D$311)</f>
        <v>21</v>
      </c>
      <c r="D91" s="35">
        <f>_xlfn.XLOOKUP($A91,'Kunnat aakkosjärj.'!$B$19:$B$311,'Kunnat aakkosjärj.'!E$19:E$311)</f>
        <v>2471.4993275644492</v>
      </c>
      <c r="E91" s="34">
        <f>_xlfn.XLOOKUP($A91,'Kunnat aakkosjärj.'!$B$19:$B$311,'Kunnat aakkosjärj.'!F$19:F$311)</f>
        <v>5466.1426262844789</v>
      </c>
      <c r="F91" s="35">
        <f>_xlfn.XLOOKUP($A91,'Kunnat aakkosjärj.'!$B$19:$B$311,'Kunnat aakkosjärj.'!G$19:G$311)</f>
        <v>8837.641075055586</v>
      </c>
      <c r="G91" s="34">
        <f>_xlfn.XLOOKUP($A91,'Kunnat aakkosjärj.'!$B$19:$B$311,'Kunnat aakkosjärj.'!H$19:H$311)</f>
        <v>11810.417719488012</v>
      </c>
      <c r="H91" s="331">
        <f>_xlfn.XLOOKUP($A91,'Kunnat aakkosjärj.'!$B$19:$B$311,'Kunnat aakkosjärj.'!I$19:I$311)</f>
        <v>27.965599718009649</v>
      </c>
      <c r="I91" s="332">
        <f>_xlfn.XLOOKUP($A91,'Kunnat aakkosjärj.'!$B$19:$B$311,'Kunnat aakkosjärj.'!J$19:J$311)</f>
        <v>46.282381843827267</v>
      </c>
      <c r="J91" s="35">
        <f>_xlfn.XLOOKUP($A91,'Kunnat aakkosjärj.'!$B$19:$B$311,'Kunnat aakkosjärj.'!K$19:K$311)</f>
        <v>-6329.1140243975724</v>
      </c>
      <c r="K91" s="34">
        <f>_xlfn.XLOOKUP($A91,'Kunnat aakkosjärj.'!$B$19:$B$311,'Kunnat aakkosjärj.'!L$19:L$311)</f>
        <v>-6304.8455388498287</v>
      </c>
      <c r="L91" s="123">
        <f>_xlfn.XLOOKUP($A91,'Kunnat aakkosjärj.'!$B$19:$B$311,'Kunnat aakkosjärj.'!M$19:M$311)</f>
        <v>4331.7402254672188</v>
      </c>
      <c r="M91" s="35">
        <f>_xlfn.XLOOKUP($A91,'Kunnat aakkosjärj.'!$B$19:$B$311,'Kunnat aakkosjärj.'!N$19:N$311)</f>
        <v>2215.1728261522744</v>
      </c>
      <c r="N91" s="34">
        <f>_xlfn.XLOOKUP($A91,'Kunnat aakkosjärj.'!$B$19:$B$311,'Kunnat aakkosjärj.'!O$19:O$311)</f>
        <v>3176.5158979628627</v>
      </c>
      <c r="O91" s="35">
        <f>_xlfn.XLOOKUP($A91,'Kunnat aakkosjärj.'!$B$19:$B$311,'Kunnat aakkosjärj.'!P$19:P$311)</f>
        <v>6546.9130516194946</v>
      </c>
      <c r="P91" s="34">
        <f>_xlfn.XLOOKUP($A91,'Kunnat aakkosjärj.'!$B$19:$B$311,'Kunnat aakkosjärj.'!Q$19:Q$311)</f>
        <v>7476.251760110571</v>
      </c>
      <c r="Q91" s="130">
        <f>_xlfn.XLOOKUP($A91,'Kunnat aakkosjärj.'!$B$19:$B$311,'Kunnat aakkosjärj.'!R$19:R$311)</f>
        <v>278.0208654527973</v>
      </c>
      <c r="R91" s="34">
        <f>_xlfn.XLOOKUP($A91,'Kunnat aakkosjärj.'!$B$19:$B$311,'Kunnat aakkosjärj.'!S$19:S$311)</f>
        <v>1135.02734270777</v>
      </c>
      <c r="S91" s="35">
        <f>_xlfn.XLOOKUP($A91,'Kunnat aakkosjärj.'!$B$19:$B$311,'Kunnat aakkosjärj.'!T$19:T$311)</f>
        <v>372.21968499489213</v>
      </c>
      <c r="T91" s="34">
        <f>_xlfn.XLOOKUP($A91,'Kunnat aakkosjärj.'!$B$19:$B$311,'Kunnat aakkosjärj.'!U$19:U$311)</f>
        <v>874.97459467580086</v>
      </c>
      <c r="U91" s="35">
        <f>_xlfn.XLOOKUP($A91,'Kunnat aakkosjärj.'!$B$19:$B$311,'Kunnat aakkosjärj.'!V$19:V$311)</f>
        <v>74.692682139506687</v>
      </c>
      <c r="V91" s="34">
        <f>_xlfn.XLOOKUP($A91,'Kunnat aakkosjärj.'!$B$19:$B$311,'Kunnat aakkosjärj.'!W$19:W$311)</f>
        <v>129.72117700495349</v>
      </c>
      <c r="W91" s="35">
        <f>_xlfn.XLOOKUP($A91,'Kunnat aakkosjärj.'!$B$19:$B$311,'Kunnat aakkosjärj.'!X$19:X$311)</f>
        <v>-94.198818820984314</v>
      </c>
      <c r="X91" s="34">
        <f>_xlfn.XLOOKUP($A91,'Kunnat aakkosjärj.'!$B$19:$B$311,'Kunnat aakkosjärj.'!Y$19:Y$311)</f>
        <v>260.0527480319692</v>
      </c>
      <c r="Y91" s="90">
        <f>_xlfn.XLOOKUP($A91,'Kunnat aakkosjärj.'!$B$19:$B$311,'Kunnat aakkosjärj.'!Z$19:Z$311)</f>
        <v>652.21807343308694</v>
      </c>
      <c r="Z91" s="91">
        <f>_xlfn.XLOOKUP($A91,'Kunnat aakkosjärj.'!$B$19:$B$311,'Kunnat aakkosjärj.'!AA$19:AA$311)</f>
        <v>1355.2262669310737</v>
      </c>
      <c r="AA91" s="90">
        <f>_xlfn.XLOOKUP($A91,'Kunnat aakkosjärj.'!$B$19:$B$311,'Kunnat aakkosjärj.'!AB$19:AB$311)</f>
        <v>42.626979652583998</v>
      </c>
      <c r="AB91" s="91">
        <f>_xlfn.XLOOKUP($A91,'Kunnat aakkosjärj.'!$B$19:$B$311,'Kunnat aakkosjärj.'!AC$19:AC$311)</f>
        <v>83.751870104912669</v>
      </c>
      <c r="AC91" s="90">
        <f>_xlfn.XLOOKUP($A91,'Kunnat aakkosjärj.'!$B$19:$B$311,'Kunnat aakkosjärj.'!AD$19:AD$311)</f>
        <v>-279.20104164413198</v>
      </c>
      <c r="AD91" s="91">
        <f>_xlfn.XLOOKUP($A91,'Kunnat aakkosjärj.'!$B$19:$B$311,'Kunnat aakkosjärj.'!AE$19:AE$311)</f>
        <v>-134.96065152334594</v>
      </c>
      <c r="AE91" s="96">
        <f>_xlfn.XLOOKUP($A91,'Kunnat aakkosjärj.'!$B$19:$B$311,'Kunnat aakkosjärj.'!AF$19:AF$311)</f>
        <v>0.54166426630020659</v>
      </c>
      <c r="AF91" s="97">
        <f>_xlfn.XLOOKUP($A91,'Kunnat aakkosjärj.'!$B$19:$B$311,'Kunnat aakkosjärj.'!AG$19:AG$311)</f>
        <v>1.1756928233059343</v>
      </c>
      <c r="AG91" s="90">
        <f>_xlfn.XLOOKUP($A91,'Kunnat aakkosjärj.'!$B$19:$B$311,'Kunnat aakkosjärj.'!AH$19:AH$311)</f>
        <v>511.68789351601464</v>
      </c>
      <c r="AH91" s="91">
        <f>_xlfn.XLOOKUP($A91,'Kunnat aakkosjärj.'!$B$19:$B$311,'Kunnat aakkosjärj.'!AI$19:AI$311)</f>
        <v>982.74541974640954</v>
      </c>
      <c r="AI91" s="90">
        <f>_xlfn.XLOOKUP($A91,'Kunnat aakkosjärj.'!$B$19:$B$311,'Kunnat aakkosjärj.'!AJ$19:AJ$311)</f>
        <v>18.682749995150086</v>
      </c>
      <c r="AJ91" s="91">
        <f>_xlfn.XLOOKUP($A91,'Kunnat aakkosjärj.'!$B$19:$B$311,'Kunnat aakkosjärj.'!AK$19:AK$311)</f>
        <v>25.230476573275372</v>
      </c>
      <c r="AK91" s="106">
        <f>_xlfn.XLOOKUP($A91,'Kunnat aakkosjärj.'!$B$19:$B$311,'Kunnat aakkosjärj.'!AL$19:AL$311)</f>
        <v>4321.5119270476534</v>
      </c>
      <c r="AL91" s="107">
        <f>_xlfn.XLOOKUP($A91,'Kunnat aakkosjärj.'!$B$19:$B$311,'Kunnat aakkosjärj.'!AM$19:AM$311)</f>
        <v>7634.7513764797786</v>
      </c>
      <c r="AM91" s="106">
        <f>_xlfn.XLOOKUP($A91,'Kunnat aakkosjärj.'!$B$19:$B$311,'Kunnat aakkosjärj.'!AN$19:AN$311)</f>
        <v>5727.7206284478098</v>
      </c>
      <c r="AN91" s="107">
        <f>_xlfn.XLOOKUP($A91,'Kunnat aakkosjärj.'!$B$19:$B$311,'Kunnat aakkosjärj.'!AO$19:AO$311)</f>
        <v>9111.4733042485423</v>
      </c>
      <c r="AO91" s="106">
        <f>_xlfn.XLOOKUP($A91,'Kunnat aakkosjärj.'!$B$19:$B$311,'Kunnat aakkosjärj.'!AP$19:AP$311)</f>
        <v>1479.3009025899885</v>
      </c>
      <c r="AP91" s="107">
        <f>_xlfn.XLOOKUP($A91,'Kunnat aakkosjärj.'!$B$19:$B$311,'Kunnat aakkosjärj.'!AQ$19:AQ$311)</f>
        <v>28.271462171744485</v>
      </c>
      <c r="AQ91" s="122">
        <f>_xlfn.XLOOKUP($A91,'Kunnat aakkosjärj.'!$B$19:$B$311,'Kunnat aakkosjärj.'!AR$19:AR$311)</f>
        <v>49.000084929861949</v>
      </c>
      <c r="AR91" s="115">
        <f>_xlfn.XLOOKUP($A91,'Kunnat aakkosjärj.'!$B$19:$B$311,'Kunnat aakkosjärj.'!AS$19:AS$311)</f>
        <v>39.676721066790705</v>
      </c>
      <c r="AS91" s="114">
        <f>_xlfn.XLOOKUP($A91,'Kunnat aakkosjärj.'!$B$19:$B$311,'Kunnat aakkosjärj.'!AT$19:AT$311)</f>
        <v>64.980011942517137</v>
      </c>
      <c r="AT91" s="115">
        <f>_xlfn.XLOOKUP($A91,'Kunnat aakkosjärj.'!$B$19:$B$311,'Kunnat aakkosjärj.'!AU$19:AU$311)</f>
        <v>80.996595270584038</v>
      </c>
      <c r="AU91" s="106">
        <f>_xlfn.XLOOKUP($A91,'Kunnat aakkosjärj.'!$B$19:$B$311,'Kunnat aakkosjärj.'!AV$19:AV$311)</f>
        <v>432.31820948260321</v>
      </c>
      <c r="AV91" s="107">
        <f>_xlfn.XLOOKUP($A91,'Kunnat aakkosjärj.'!$B$19:$B$311,'Kunnat aakkosjärj.'!AW$19:AW$311)</f>
        <v>1130.9411304609096</v>
      </c>
      <c r="AW91" s="151"/>
      <c r="AX91" s="1">
        <v>609</v>
      </c>
      <c r="AY91" s="335" t="s">
        <v>452</v>
      </c>
      <c r="AZ91" s="333" t="s">
        <v>438</v>
      </c>
      <c r="BA91" s="336" t="s">
        <v>442</v>
      </c>
    </row>
    <row r="92" spans="1:53" ht="15" customHeight="1" x14ac:dyDescent="0.2">
      <c r="A92" s="38" t="s">
        <v>267</v>
      </c>
      <c r="B92" s="146">
        <f>_xlfn.XLOOKUP($A92,'Kunnat aakkosjärj.'!$B$19:$B$311,'Kunnat aakkosjärj.'!C$19:C$311)</f>
        <v>38667</v>
      </c>
      <c r="C92" s="160">
        <f>_xlfn.XLOOKUP($A92,'Kunnat aakkosjärj.'!$B$19:$B$311,'Kunnat aakkosjärj.'!D$19:D$311)</f>
        <v>20.5</v>
      </c>
      <c r="D92" s="35">
        <f>_xlfn.XLOOKUP($A92,'Kunnat aakkosjärj.'!$B$19:$B$311,'Kunnat aakkosjärj.'!E$19:E$311)</f>
        <v>1397.9100447409937</v>
      </c>
      <c r="E92" s="34">
        <f>_xlfn.XLOOKUP($A92,'Kunnat aakkosjärj.'!$B$19:$B$311,'Kunnat aakkosjärj.'!F$19:F$311)</f>
        <v>4659.784312204205</v>
      </c>
      <c r="F92" s="35">
        <f>_xlfn.XLOOKUP($A92,'Kunnat aakkosjärj.'!$B$19:$B$311,'Kunnat aakkosjärj.'!G$19:G$311)</f>
        <v>7693.6097168127862</v>
      </c>
      <c r="G92" s="34">
        <f>_xlfn.XLOOKUP($A92,'Kunnat aakkosjärj.'!$B$19:$B$311,'Kunnat aakkosjärj.'!H$19:H$311)</f>
        <v>10396.071016629166</v>
      </c>
      <c r="H92" s="331">
        <f>_xlfn.XLOOKUP($A92,'Kunnat aakkosjärj.'!$B$19:$B$311,'Kunnat aakkosjärj.'!I$19:I$311)</f>
        <v>18.169755111000129</v>
      </c>
      <c r="I92" s="332">
        <f>_xlfn.XLOOKUP($A92,'Kunnat aakkosjärj.'!$B$19:$B$311,'Kunnat aakkosjärj.'!J$19:J$311)</f>
        <v>44.822551757780296</v>
      </c>
      <c r="J92" s="35">
        <f>_xlfn.XLOOKUP($A92,'Kunnat aakkosjärj.'!$B$19:$B$311,'Kunnat aakkosjärj.'!K$19:K$311)</f>
        <v>-6295.6996720717925</v>
      </c>
      <c r="K92" s="34">
        <f>_xlfn.XLOOKUP($A92,'Kunnat aakkosjärj.'!$B$19:$B$311,'Kunnat aakkosjärj.'!L$19:L$311)</f>
        <v>-5744.3885225127369</v>
      </c>
      <c r="L92" s="123">
        <f>_xlfn.XLOOKUP($A92,'Kunnat aakkosjärj.'!$B$19:$B$311,'Kunnat aakkosjärj.'!M$19:M$311)</f>
        <v>5144.0822748079754</v>
      </c>
      <c r="M92" s="35">
        <f>_xlfn.XLOOKUP($A92,'Kunnat aakkosjärj.'!$B$19:$B$311,'Kunnat aakkosjärj.'!N$19:N$311)</f>
        <v>1721.5482969974396</v>
      </c>
      <c r="N92" s="34">
        <f>_xlfn.XLOOKUP($A92,'Kunnat aakkosjärj.'!$B$19:$B$311,'Kunnat aakkosjärj.'!O$19:O$311)</f>
        <v>1721.5482969974396</v>
      </c>
      <c r="O92" s="35">
        <f>_xlfn.XLOOKUP($A92,'Kunnat aakkosjärj.'!$B$19:$B$311,'Kunnat aakkosjärj.'!P$19:P$311)</f>
        <v>6865.6305718054155</v>
      </c>
      <c r="P92" s="34">
        <f>_xlfn.XLOOKUP($A92,'Kunnat aakkosjärj.'!$B$19:$B$311,'Kunnat aakkosjärj.'!Q$19:Q$311)</f>
        <v>6851.9874052809892</v>
      </c>
      <c r="Q92" s="130">
        <f>_xlfn.XLOOKUP($A92,'Kunnat aakkosjärj.'!$B$19:$B$311,'Kunnat aakkosjärj.'!R$19:R$311)</f>
        <v>616.49421987741482</v>
      </c>
      <c r="R92" s="34">
        <f>_xlfn.XLOOKUP($A92,'Kunnat aakkosjärj.'!$B$19:$B$311,'Kunnat aakkosjärj.'!S$19:S$311)</f>
        <v>1071.934414358497</v>
      </c>
      <c r="S92" s="35">
        <f>_xlfn.XLOOKUP($A92,'Kunnat aakkosjärj.'!$B$19:$B$311,'Kunnat aakkosjärj.'!T$19:T$311)</f>
        <v>457.78218196394857</v>
      </c>
      <c r="T92" s="34">
        <f>_xlfn.XLOOKUP($A92,'Kunnat aakkosjärj.'!$B$19:$B$311,'Kunnat aakkosjärj.'!U$19:U$311)</f>
        <v>1241.0561460677063</v>
      </c>
      <c r="U92" s="35">
        <f>_xlfn.XLOOKUP($A92,'Kunnat aakkosjärj.'!$B$19:$B$311,'Kunnat aakkosjärj.'!V$19:V$311)</f>
        <v>134.66977492583592</v>
      </c>
      <c r="V92" s="34">
        <f>_xlfn.XLOOKUP($A92,'Kunnat aakkosjärj.'!$B$19:$B$311,'Kunnat aakkosjärj.'!W$19:W$311)</f>
        <v>86.372757409479604</v>
      </c>
      <c r="W92" s="35">
        <f>_xlfn.XLOOKUP($A92,'Kunnat aakkosjärj.'!$B$19:$B$311,'Kunnat aakkosjärj.'!X$19:X$311)</f>
        <v>158.71205213748158</v>
      </c>
      <c r="X92" s="34">
        <f>_xlfn.XLOOKUP($A92,'Kunnat aakkosjärj.'!$B$19:$B$311,'Kunnat aakkosjärj.'!Y$19:Y$311)</f>
        <v>-169.1217317092094</v>
      </c>
      <c r="Y92" s="90">
        <f>_xlfn.XLOOKUP($A92,'Kunnat aakkosjärj.'!$B$19:$B$311,'Kunnat aakkosjärj.'!Z$19:Z$311)</f>
        <v>1284.4964439961725</v>
      </c>
      <c r="Z92" s="91">
        <f>_xlfn.XLOOKUP($A92,'Kunnat aakkosjärj.'!$B$19:$B$311,'Kunnat aakkosjärj.'!AA$19:AA$311)</f>
        <v>2295.3759795174178</v>
      </c>
      <c r="AA92" s="90">
        <f>_xlfn.XLOOKUP($A92,'Kunnat aakkosjärj.'!$B$19:$B$311,'Kunnat aakkosjärj.'!AB$19:AB$311)</f>
        <v>47.995011800846363</v>
      </c>
      <c r="AB92" s="91">
        <f>_xlfn.XLOOKUP($A92,'Kunnat aakkosjärj.'!$B$19:$B$311,'Kunnat aakkosjärj.'!AC$19:AC$311)</f>
        <v>46.699731282535311</v>
      </c>
      <c r="AC92" s="90">
        <f>_xlfn.XLOOKUP($A92,'Kunnat aakkosjärj.'!$B$19:$B$311,'Kunnat aakkosjärj.'!AD$19:AD$311)</f>
        <v>-568.21920500685337</v>
      </c>
      <c r="AD92" s="91">
        <f>_xlfn.XLOOKUP($A92,'Kunnat aakkosjärj.'!$B$19:$B$311,'Kunnat aakkosjärj.'!AE$19:AE$311)</f>
        <v>-1219.3599710347326</v>
      </c>
      <c r="AE92" s="96">
        <f>_xlfn.XLOOKUP($A92,'Kunnat aakkosjärj.'!$B$19:$B$311,'Kunnat aakkosjärj.'!AF$19:AF$311)</f>
        <v>3.1882734532337746</v>
      </c>
      <c r="AF92" s="97">
        <f>_xlfn.XLOOKUP($A92,'Kunnat aakkosjärj.'!$B$19:$B$311,'Kunnat aakkosjärj.'!AG$19:AG$311)</f>
        <v>2.0389960313849227</v>
      </c>
      <c r="AG92" s="90">
        <f>_xlfn.XLOOKUP($A92,'Kunnat aakkosjärj.'!$B$19:$B$311,'Kunnat aakkosjärj.'!AH$19:AH$311)</f>
        <v>408.19479142421187</v>
      </c>
      <c r="AH92" s="91">
        <f>_xlfn.XLOOKUP($A92,'Kunnat aakkosjärj.'!$B$19:$B$311,'Kunnat aakkosjärj.'!AI$19:AI$311)</f>
        <v>970.65885638916905</v>
      </c>
      <c r="AI92" s="90">
        <f>_xlfn.XLOOKUP($A92,'Kunnat aakkosjärj.'!$B$19:$B$311,'Kunnat aakkosjärj.'!AJ$19:AJ$311)</f>
        <v>16.222140917502429</v>
      </c>
      <c r="AJ92" s="91">
        <f>_xlfn.XLOOKUP($A92,'Kunnat aakkosjärj.'!$B$19:$B$311,'Kunnat aakkosjärj.'!AK$19:AK$311)</f>
        <v>27.736191270819436</v>
      </c>
      <c r="AK92" s="106">
        <f>_xlfn.XLOOKUP($A92,'Kunnat aakkosjärj.'!$B$19:$B$311,'Kunnat aakkosjärj.'!AL$19:AL$311)</f>
        <v>1479.2976957095198</v>
      </c>
      <c r="AL92" s="107">
        <f>_xlfn.XLOOKUP($A92,'Kunnat aakkosjärj.'!$B$19:$B$311,'Kunnat aakkosjärj.'!AM$19:AM$311)</f>
        <v>4052.0970230429048</v>
      </c>
      <c r="AM92" s="106">
        <f>_xlfn.XLOOKUP($A92,'Kunnat aakkosjärj.'!$B$19:$B$311,'Kunnat aakkosjärj.'!AN$19:AN$311)</f>
        <v>1772.1836449685779</v>
      </c>
      <c r="AN92" s="107">
        <f>_xlfn.XLOOKUP($A92,'Kunnat aakkosjärj.'!$B$19:$B$311,'Kunnat aakkosjärj.'!AO$19:AO$311)</f>
        <v>4222.0087565624435</v>
      </c>
      <c r="AO92" s="106">
        <f>_xlfn.XLOOKUP($A92,'Kunnat aakkosjärj.'!$B$19:$B$311,'Kunnat aakkosjärj.'!AP$19:AP$311)</f>
        <v>1498.2053647813382</v>
      </c>
      <c r="AP92" s="107">
        <f>_xlfn.XLOOKUP($A92,'Kunnat aakkosjärj.'!$B$19:$B$311,'Kunnat aakkosjärj.'!AQ$19:AQ$311)</f>
        <v>0</v>
      </c>
      <c r="AQ92" s="122">
        <f>_xlfn.XLOOKUP($A92,'Kunnat aakkosjärj.'!$B$19:$B$311,'Kunnat aakkosjärj.'!AR$19:AR$311)</f>
        <v>71.706255574337149</v>
      </c>
      <c r="AR92" s="115">
        <f>_xlfn.XLOOKUP($A92,'Kunnat aakkosjärj.'!$B$19:$B$311,'Kunnat aakkosjärj.'!AS$19:AS$311)</f>
        <v>55.042577852940454</v>
      </c>
      <c r="AS92" s="114">
        <f>_xlfn.XLOOKUP($A92,'Kunnat aakkosjärj.'!$B$19:$B$311,'Kunnat aakkosjärj.'!AT$19:AT$311)</f>
        <v>34.378384846107544</v>
      </c>
      <c r="AT92" s="115">
        <f>_xlfn.XLOOKUP($A92,'Kunnat aakkosjärj.'!$B$19:$B$311,'Kunnat aakkosjärj.'!AU$19:AU$311)</f>
        <v>59.596294978507835</v>
      </c>
      <c r="AU92" s="106">
        <f>_xlfn.XLOOKUP($A92,'Kunnat aakkosjärj.'!$B$19:$B$311,'Kunnat aakkosjärj.'!AV$19:AV$311)</f>
        <v>2780.4571133007476</v>
      </c>
      <c r="AV92" s="107">
        <f>_xlfn.XLOOKUP($A92,'Kunnat aakkosjärj.'!$B$19:$B$311,'Kunnat aakkosjärj.'!AW$19:AW$311)</f>
        <v>4551.9847828898028</v>
      </c>
      <c r="AW92" s="151"/>
      <c r="AX92" s="1">
        <v>684</v>
      </c>
      <c r="AY92" s="335" t="s">
        <v>453</v>
      </c>
      <c r="AZ92" s="333" t="s">
        <v>438</v>
      </c>
      <c r="BA92" s="336" t="s">
        <v>439</v>
      </c>
    </row>
    <row r="93" spans="1:53" ht="15" customHeight="1" x14ac:dyDescent="0.2">
      <c r="A93" s="38" t="s">
        <v>284</v>
      </c>
      <c r="B93" s="146">
        <f>_xlfn.XLOOKUP($A93,'Kunnat aakkosjärj.'!$B$19:$B$311,'Kunnat aakkosjärj.'!C$19:C$311)</f>
        <v>1308</v>
      </c>
      <c r="C93" s="160">
        <f>_xlfn.XLOOKUP($A93,'Kunnat aakkosjärj.'!$B$19:$B$311,'Kunnat aakkosjärj.'!D$19:D$311)</f>
        <v>22</v>
      </c>
      <c r="D93" s="35">
        <f>_xlfn.XLOOKUP($A93,'Kunnat aakkosjärj.'!$B$19:$B$311,'Kunnat aakkosjärj.'!E$19:E$311)</f>
        <v>1106.9317966360857</v>
      </c>
      <c r="E93" s="34">
        <f>_xlfn.XLOOKUP($A93,'Kunnat aakkosjärj.'!$B$19:$B$311,'Kunnat aakkosjärj.'!F$19:F$311)</f>
        <v>7547.1371406727831</v>
      </c>
      <c r="F93" s="35">
        <f>_xlfn.XLOOKUP($A93,'Kunnat aakkosjärj.'!$B$19:$B$311,'Kunnat aakkosjärj.'!G$19:G$311)</f>
        <v>8987.4254510703358</v>
      </c>
      <c r="G93" s="34">
        <f>_xlfn.XLOOKUP($A93,'Kunnat aakkosjärj.'!$B$19:$B$311,'Kunnat aakkosjärj.'!H$19:H$311)</f>
        <v>15325.583264525994</v>
      </c>
      <c r="H93" s="331">
        <f>_xlfn.XLOOKUP($A93,'Kunnat aakkosjärj.'!$B$19:$B$311,'Kunnat aakkosjärj.'!I$19:I$311)</f>
        <v>12.316450385735974</v>
      </c>
      <c r="I93" s="332">
        <f>_xlfn.XLOOKUP($A93,'Kunnat aakkosjärj.'!$B$19:$B$311,'Kunnat aakkosjärj.'!J$19:J$311)</f>
        <v>49.245350146914681</v>
      </c>
      <c r="J93" s="35">
        <f>_xlfn.XLOOKUP($A93,'Kunnat aakkosjärj.'!$B$19:$B$311,'Kunnat aakkosjärj.'!K$19:K$311)</f>
        <v>-7880.4936544342499</v>
      </c>
      <c r="K93" s="34">
        <f>_xlfn.XLOOKUP($A93,'Kunnat aakkosjärj.'!$B$19:$B$311,'Kunnat aakkosjärj.'!L$19:L$311)</f>
        <v>-7778.4461238532103</v>
      </c>
      <c r="L93" s="123">
        <f>_xlfn.XLOOKUP($A93,'Kunnat aakkosjärj.'!$B$19:$B$311,'Kunnat aakkosjärj.'!M$19:M$311)</f>
        <v>4040.8791819571861</v>
      </c>
      <c r="M93" s="35">
        <f>_xlfn.XLOOKUP($A93,'Kunnat aakkosjärj.'!$B$19:$B$311,'Kunnat aakkosjärj.'!N$19:N$311)</f>
        <v>4438.0825688073392</v>
      </c>
      <c r="N93" s="34">
        <f>_xlfn.XLOOKUP($A93,'Kunnat aakkosjärj.'!$B$19:$B$311,'Kunnat aakkosjärj.'!O$19:O$311)</f>
        <v>4438.0825688073392</v>
      </c>
      <c r="O93" s="35">
        <f>_xlfn.XLOOKUP($A93,'Kunnat aakkosjärj.'!$B$19:$B$311,'Kunnat aakkosjärj.'!P$19:P$311)</f>
        <v>8478.9617507645253</v>
      </c>
      <c r="P93" s="34">
        <f>_xlfn.XLOOKUP($A93,'Kunnat aakkosjärj.'!$B$19:$B$311,'Kunnat aakkosjärj.'!Q$19:Q$311)</f>
        <v>8478.9617507645253</v>
      </c>
      <c r="Q93" s="130">
        <f>_xlfn.XLOOKUP($A93,'Kunnat aakkosjärj.'!$B$19:$B$311,'Kunnat aakkosjärj.'!R$19:R$311)</f>
        <v>595.02929663608563</v>
      </c>
      <c r="R93" s="34">
        <f>_xlfn.XLOOKUP($A93,'Kunnat aakkosjärj.'!$B$19:$B$311,'Kunnat aakkosjärj.'!S$19:S$311)</f>
        <v>688.77155198776757</v>
      </c>
      <c r="S93" s="35">
        <f>_xlfn.XLOOKUP($A93,'Kunnat aakkosjärj.'!$B$19:$B$311,'Kunnat aakkosjärj.'!T$19:T$311)</f>
        <v>388.10881498470951</v>
      </c>
      <c r="T93" s="34">
        <f>_xlfn.XLOOKUP($A93,'Kunnat aakkosjärj.'!$B$19:$B$311,'Kunnat aakkosjärj.'!U$19:U$311)</f>
        <v>486.22201834862386</v>
      </c>
      <c r="U93" s="35">
        <f>_xlfn.XLOOKUP($A93,'Kunnat aakkosjärj.'!$B$19:$B$311,'Kunnat aakkosjärj.'!V$19:V$311)</f>
        <v>153.31506878026676</v>
      </c>
      <c r="V93" s="34">
        <f>_xlfn.XLOOKUP($A93,'Kunnat aakkosjärj.'!$B$19:$B$311,'Kunnat aakkosjärj.'!W$19:W$311)</f>
        <v>141.65782831618179</v>
      </c>
      <c r="W93" s="35">
        <f>_xlfn.XLOOKUP($A93,'Kunnat aakkosjärj.'!$B$19:$B$311,'Kunnat aakkosjärj.'!X$19:X$311)</f>
        <v>206.92048165137615</v>
      </c>
      <c r="X93" s="34">
        <f>_xlfn.XLOOKUP($A93,'Kunnat aakkosjärj.'!$B$19:$B$311,'Kunnat aakkosjärj.'!Y$19:Y$311)</f>
        <v>202.5495336391437</v>
      </c>
      <c r="Y93" s="90">
        <f>_xlfn.XLOOKUP($A93,'Kunnat aakkosjärj.'!$B$19:$B$311,'Kunnat aakkosjärj.'!Z$19:Z$311)</f>
        <v>731.08471712538233</v>
      </c>
      <c r="Z93" s="91">
        <f>_xlfn.XLOOKUP($A93,'Kunnat aakkosjärj.'!$B$19:$B$311,'Kunnat aakkosjärj.'!AA$19:AA$311)</f>
        <v>983.85069571865438</v>
      </c>
      <c r="AA93" s="90">
        <f>_xlfn.XLOOKUP($A93,'Kunnat aakkosjärj.'!$B$19:$B$311,'Kunnat aakkosjärj.'!AB$19:AB$311)</f>
        <v>81.389924135705471</v>
      </c>
      <c r="AB93" s="91">
        <f>_xlfn.XLOOKUP($A93,'Kunnat aakkosjärj.'!$B$19:$B$311,'Kunnat aakkosjärj.'!AC$19:AC$311)</f>
        <v>70.007731354466742</v>
      </c>
      <c r="AC93" s="90">
        <f>_xlfn.XLOOKUP($A93,'Kunnat aakkosjärj.'!$B$19:$B$311,'Kunnat aakkosjärj.'!AD$19:AD$311)</f>
        <v>0.43393730886850157</v>
      </c>
      <c r="AD93" s="91">
        <f>_xlfn.XLOOKUP($A93,'Kunnat aakkosjärj.'!$B$19:$B$311,'Kunnat aakkosjärj.'!AE$19:AE$311)</f>
        <v>-291.87008409785932</v>
      </c>
      <c r="AE93" s="96">
        <f>_xlfn.XLOOKUP($A93,'Kunnat aakkosjärj.'!$B$19:$B$311,'Kunnat aakkosjärj.'!AF$19:AF$311)</f>
        <v>276975.49110320286</v>
      </c>
      <c r="AF93" s="97">
        <f>_xlfn.XLOOKUP($A93,'Kunnat aakkosjärj.'!$B$19:$B$311,'Kunnat aakkosjärj.'!AG$19:AG$311)</f>
        <v>9.8445364543583072</v>
      </c>
      <c r="AG93" s="90">
        <f>_xlfn.XLOOKUP($A93,'Kunnat aakkosjärj.'!$B$19:$B$311,'Kunnat aakkosjärj.'!AH$19:AH$311)</f>
        <v>3107.1528899082568</v>
      </c>
      <c r="AH93" s="91">
        <f>_xlfn.XLOOKUP($A93,'Kunnat aakkosjärj.'!$B$19:$B$311,'Kunnat aakkosjärj.'!AI$19:AI$311)</f>
        <v>3657.9684556574925</v>
      </c>
      <c r="AI93" s="90">
        <f>_xlfn.XLOOKUP($A93,'Kunnat aakkosjärj.'!$B$19:$B$311,'Kunnat aakkosjärj.'!AJ$19:AJ$311)</f>
        <v>116.36207638270142</v>
      </c>
      <c r="AJ93" s="91">
        <f>_xlfn.XLOOKUP($A93,'Kunnat aakkosjärj.'!$B$19:$B$311,'Kunnat aakkosjärj.'!AK$19:AK$311)</f>
        <v>81.390562622279006</v>
      </c>
      <c r="AK93" s="106">
        <f>_xlfn.XLOOKUP($A93,'Kunnat aakkosjärj.'!$B$19:$B$311,'Kunnat aakkosjärj.'!AL$19:AL$311)</f>
        <v>0</v>
      </c>
      <c r="AL93" s="107">
        <f>_xlfn.XLOOKUP($A93,'Kunnat aakkosjärj.'!$B$19:$B$311,'Kunnat aakkosjärj.'!AM$19:AM$311)</f>
        <v>538.29421253822625</v>
      </c>
      <c r="AM93" s="106">
        <f>_xlfn.XLOOKUP($A93,'Kunnat aakkosjärj.'!$B$19:$B$311,'Kunnat aakkosjärj.'!AN$19:AN$311)</f>
        <v>7.5522629969418968</v>
      </c>
      <c r="AN93" s="107">
        <f>_xlfn.XLOOKUP($A93,'Kunnat aakkosjärj.'!$B$19:$B$311,'Kunnat aakkosjärj.'!AO$19:AO$311)</f>
        <v>1255.7158256880732</v>
      </c>
      <c r="AO93" s="106">
        <f>_xlfn.XLOOKUP($A93,'Kunnat aakkosjärj.'!$B$19:$B$311,'Kunnat aakkosjärj.'!AP$19:AP$311)</f>
        <v>0</v>
      </c>
      <c r="AP93" s="107">
        <f>_xlfn.XLOOKUP($A93,'Kunnat aakkosjärj.'!$B$19:$B$311,'Kunnat aakkosjärj.'!AQ$19:AQ$311)</f>
        <v>0</v>
      </c>
      <c r="AQ93" s="122">
        <f>_xlfn.XLOOKUP($A93,'Kunnat aakkosjärj.'!$B$19:$B$311,'Kunnat aakkosjärj.'!AR$19:AR$311)</f>
        <v>86.611743066576054</v>
      </c>
      <c r="AR93" s="115">
        <f>_xlfn.XLOOKUP($A93,'Kunnat aakkosjärj.'!$B$19:$B$311,'Kunnat aakkosjärj.'!AS$19:AS$311)</f>
        <v>73.863982311523017</v>
      </c>
      <c r="AS93" s="114">
        <f>_xlfn.XLOOKUP($A93,'Kunnat aakkosjärj.'!$B$19:$B$311,'Kunnat aakkosjärj.'!AT$19:AT$311)</f>
        <v>14.934975058071366</v>
      </c>
      <c r="AT93" s="115">
        <f>_xlfn.XLOOKUP($A93,'Kunnat aakkosjärj.'!$B$19:$B$311,'Kunnat aakkosjärj.'!AU$19:AU$311)</f>
        <v>20.064586305174643</v>
      </c>
      <c r="AU93" s="106">
        <f>_xlfn.XLOOKUP($A93,'Kunnat aakkosjärj.'!$B$19:$B$311,'Kunnat aakkosjärj.'!AV$19:AV$311)</f>
        <v>3953.3760626911317</v>
      </c>
      <c r="AV93" s="107">
        <f>_xlfn.XLOOKUP($A93,'Kunnat aakkosjärj.'!$B$19:$B$311,'Kunnat aakkosjärj.'!AW$19:AW$311)</f>
        <v>3989.3263226299696</v>
      </c>
      <c r="AW93" s="151"/>
      <c r="AX93" s="1">
        <v>747</v>
      </c>
      <c r="AY93" s="242" t="s">
        <v>454</v>
      </c>
      <c r="AZ93" s="333" t="s">
        <v>438</v>
      </c>
      <c r="BA93" s="336" t="s">
        <v>443</v>
      </c>
    </row>
    <row r="94" spans="1:53" ht="15" customHeight="1" x14ac:dyDescent="0.2">
      <c r="A94" s="38" t="s">
        <v>299</v>
      </c>
      <c r="B94" s="146">
        <f>_xlfn.XLOOKUP($A94,'Kunnat aakkosjärj.'!$B$19:$B$311,'Kunnat aakkosjärj.'!C$19:C$311)</f>
        <v>6419</v>
      </c>
      <c r="C94" s="160">
        <f>_xlfn.XLOOKUP($A94,'Kunnat aakkosjärj.'!$B$19:$B$311,'Kunnat aakkosjärj.'!D$19:D$311)</f>
        <v>21.5</v>
      </c>
      <c r="D94" s="35">
        <f>_xlfn.XLOOKUP($A94,'Kunnat aakkosjärj.'!$B$19:$B$311,'Kunnat aakkosjärj.'!E$19:E$311)</f>
        <v>1443.3094095653528</v>
      </c>
      <c r="E94" s="34">
        <f>_xlfn.XLOOKUP($A94,'Kunnat aakkosjärj.'!$B$19:$B$311,'Kunnat aakkosjärj.'!F$19:F$311)</f>
        <v>3065.8865088019943</v>
      </c>
      <c r="F94" s="35">
        <f>_xlfn.XLOOKUP($A94,'Kunnat aakkosjärj.'!$B$19:$B$311,'Kunnat aakkosjärj.'!G$19:G$311)</f>
        <v>8043.2900405047521</v>
      </c>
      <c r="G94" s="34">
        <f>_xlfn.XLOOKUP($A94,'Kunnat aakkosjärj.'!$B$19:$B$311,'Kunnat aakkosjärj.'!H$19:H$311)</f>
        <v>9896.8743012930372</v>
      </c>
      <c r="H94" s="331">
        <f>_xlfn.XLOOKUP($A94,'Kunnat aakkosjärj.'!$B$19:$B$311,'Kunnat aakkosjärj.'!I$19:I$311)</f>
        <v>17.94426661598764</v>
      </c>
      <c r="I94" s="332">
        <f>_xlfn.XLOOKUP($A94,'Kunnat aakkosjärj.'!$B$19:$B$311,'Kunnat aakkosjärj.'!J$19:J$311)</f>
        <v>30.978331293966548</v>
      </c>
      <c r="J94" s="35">
        <f>_xlfn.XLOOKUP($A94,'Kunnat aakkosjärj.'!$B$19:$B$311,'Kunnat aakkosjärj.'!K$19:K$311)</f>
        <v>-6594.1343589344142</v>
      </c>
      <c r="K94" s="34">
        <f>_xlfn.XLOOKUP($A94,'Kunnat aakkosjärj.'!$B$19:$B$311,'Kunnat aakkosjärj.'!L$19:L$311)</f>
        <v>-6830.9877924910425</v>
      </c>
      <c r="L94" s="123">
        <f>_xlfn.XLOOKUP($A94,'Kunnat aakkosjärj.'!$B$19:$B$311,'Kunnat aakkosjärj.'!M$19:M$311)</f>
        <v>4561.7105546035209</v>
      </c>
      <c r="M94" s="35">
        <f>_xlfn.XLOOKUP($A94,'Kunnat aakkosjärj.'!$B$19:$B$311,'Kunnat aakkosjärj.'!N$19:N$311)</f>
        <v>2516.7212961520486</v>
      </c>
      <c r="N94" s="34">
        <f>_xlfn.XLOOKUP($A94,'Kunnat aakkosjärj.'!$B$19:$B$311,'Kunnat aakkosjärj.'!O$19:O$311)</f>
        <v>2888.4319675961988</v>
      </c>
      <c r="O94" s="35">
        <f>_xlfn.XLOOKUP($A94,'Kunnat aakkosjärj.'!$B$19:$B$311,'Kunnat aakkosjärj.'!P$19:P$311)</f>
        <v>7078.431850755569</v>
      </c>
      <c r="P94" s="34">
        <f>_xlfn.XLOOKUP($A94,'Kunnat aakkosjärj.'!$B$19:$B$311,'Kunnat aakkosjärj.'!Q$19:Q$311)</f>
        <v>7443.3295451004833</v>
      </c>
      <c r="Q94" s="130">
        <f>_xlfn.XLOOKUP($A94,'Kunnat aakkosjärj.'!$B$19:$B$311,'Kunnat aakkosjärj.'!R$19:R$311)</f>
        <v>489.97597289297397</v>
      </c>
      <c r="R94" s="34">
        <f>_xlfn.XLOOKUP($A94,'Kunnat aakkosjärj.'!$B$19:$B$311,'Kunnat aakkosjärj.'!S$19:S$311)</f>
        <v>601.51487926468292</v>
      </c>
      <c r="S94" s="35">
        <f>_xlfn.XLOOKUP($A94,'Kunnat aakkosjärj.'!$B$19:$B$311,'Kunnat aakkosjärj.'!T$19:T$311)</f>
        <v>348.21469231967592</v>
      </c>
      <c r="T94" s="34">
        <f>_xlfn.XLOOKUP($A94,'Kunnat aakkosjärj.'!$B$19:$B$311,'Kunnat aakkosjärj.'!U$19:U$311)</f>
        <v>482.7562221529833</v>
      </c>
      <c r="U94" s="35">
        <f>_xlfn.XLOOKUP($A94,'Kunnat aakkosjärj.'!$B$19:$B$311,'Kunnat aakkosjärj.'!V$19:V$311)</f>
        <v>140.71088431936559</v>
      </c>
      <c r="V94" s="34">
        <f>_xlfn.XLOOKUP($A94,'Kunnat aakkosjärj.'!$B$19:$B$311,'Kunnat aakkosjärj.'!W$19:W$311)</f>
        <v>124.60012976778691</v>
      </c>
      <c r="W94" s="35">
        <f>_xlfn.XLOOKUP($A94,'Kunnat aakkosjärj.'!$B$19:$B$311,'Kunnat aakkosjärj.'!X$19:X$311)</f>
        <v>141.76128057329802</v>
      </c>
      <c r="X94" s="34">
        <f>_xlfn.XLOOKUP($A94,'Kunnat aakkosjärj.'!$B$19:$B$311,'Kunnat aakkosjärj.'!Y$19:Y$311)</f>
        <v>118.75865711169963</v>
      </c>
      <c r="Y94" s="90">
        <f>_xlfn.XLOOKUP($A94,'Kunnat aakkosjärj.'!$B$19:$B$311,'Kunnat aakkosjärj.'!Z$19:Z$311)</f>
        <v>316.66601339772546</v>
      </c>
      <c r="Z94" s="91">
        <f>_xlfn.XLOOKUP($A94,'Kunnat aakkosjärj.'!$B$19:$B$311,'Kunnat aakkosjärj.'!AA$19:AA$311)</f>
        <v>459.2386072596978</v>
      </c>
      <c r="AA94" s="90">
        <f>_xlfn.XLOOKUP($A94,'Kunnat aakkosjärj.'!$B$19:$B$311,'Kunnat aakkosjärj.'!AB$19:AB$311)</f>
        <v>154.72957379785973</v>
      </c>
      <c r="AB94" s="91">
        <f>_xlfn.XLOOKUP($A94,'Kunnat aakkosjärj.'!$B$19:$B$311,'Kunnat aakkosjärj.'!AC$19:AC$311)</f>
        <v>130.98090399105499</v>
      </c>
      <c r="AC94" s="90">
        <f>_xlfn.XLOOKUP($A94,'Kunnat aakkosjärj.'!$B$19:$B$311,'Kunnat aakkosjärj.'!AD$19:AD$311)</f>
        <v>240.3654105000779</v>
      </c>
      <c r="AD94" s="91">
        <f>_xlfn.XLOOKUP($A94,'Kunnat aakkosjärj.'!$B$19:$B$311,'Kunnat aakkosjärj.'!AE$19:AE$311)</f>
        <v>232.531120112167</v>
      </c>
      <c r="AE94" s="96">
        <f>_xlfn.XLOOKUP($A94,'Kunnat aakkosjärj.'!$B$19:$B$311,'Kunnat aakkosjärj.'!AF$19:AF$311)</f>
        <v>4.4723338333462594</v>
      </c>
      <c r="AF94" s="97">
        <f>_xlfn.XLOOKUP($A94,'Kunnat aakkosjärj.'!$B$19:$B$311,'Kunnat aakkosjärj.'!AG$19:AG$311)</f>
        <v>2.1312836239063775</v>
      </c>
      <c r="AG94" s="90">
        <f>_xlfn.XLOOKUP($A94,'Kunnat aakkosjärj.'!$B$19:$B$311,'Kunnat aakkosjärj.'!AH$19:AH$311)</f>
        <v>652.08386976164513</v>
      </c>
      <c r="AH94" s="91">
        <f>_xlfn.XLOOKUP($A94,'Kunnat aakkosjärj.'!$B$19:$B$311,'Kunnat aakkosjärj.'!AI$19:AI$311)</f>
        <v>855.60513164044244</v>
      </c>
      <c r="AI94" s="90">
        <f>_xlfn.XLOOKUP($A94,'Kunnat aakkosjärj.'!$B$19:$B$311,'Kunnat aakkosjärj.'!AJ$19:AJ$311)</f>
        <v>28.194492496109188</v>
      </c>
      <c r="AJ94" s="91">
        <f>_xlfn.XLOOKUP($A94,'Kunnat aakkosjärj.'!$B$19:$B$311,'Kunnat aakkosjärj.'!AK$19:AK$311)</f>
        <v>29.529582568209687</v>
      </c>
      <c r="AK94" s="106">
        <f>_xlfn.XLOOKUP($A94,'Kunnat aakkosjärj.'!$B$19:$B$311,'Kunnat aakkosjärj.'!AL$19:AL$311)</f>
        <v>844.47094563016049</v>
      </c>
      <c r="AL94" s="107">
        <f>_xlfn.XLOOKUP($A94,'Kunnat aakkosjärj.'!$B$19:$B$311,'Kunnat aakkosjärj.'!AM$19:AM$311)</f>
        <v>2186.4532372643712</v>
      </c>
      <c r="AM94" s="106">
        <f>_xlfn.XLOOKUP($A94,'Kunnat aakkosjärj.'!$B$19:$B$311,'Kunnat aakkosjärj.'!AN$19:AN$311)</f>
        <v>885.66879576257986</v>
      </c>
      <c r="AN94" s="107">
        <f>_xlfn.XLOOKUP($A94,'Kunnat aakkosjärj.'!$B$19:$B$311,'Kunnat aakkosjärj.'!AO$19:AO$311)</f>
        <v>2265.7225938619722</v>
      </c>
      <c r="AO94" s="106">
        <f>_xlfn.XLOOKUP($A94,'Kunnat aakkosjärj.'!$B$19:$B$311,'Kunnat aakkosjärj.'!AP$19:AP$311)</f>
        <v>107.49337903100171</v>
      </c>
      <c r="AP94" s="107">
        <f>_xlfn.XLOOKUP($A94,'Kunnat aakkosjärj.'!$B$19:$B$311,'Kunnat aakkosjärj.'!AQ$19:AQ$311)</f>
        <v>0</v>
      </c>
      <c r="AQ94" s="122">
        <f>_xlfn.XLOOKUP($A94,'Kunnat aakkosjärj.'!$B$19:$B$311,'Kunnat aakkosjärj.'!AR$19:AR$311)</f>
        <v>64.242476302051273</v>
      </c>
      <c r="AR94" s="115">
        <f>_xlfn.XLOOKUP($A94,'Kunnat aakkosjärj.'!$B$19:$B$311,'Kunnat aakkosjärj.'!AS$19:AS$311)</f>
        <v>47.222062425550163</v>
      </c>
      <c r="AS94" s="114">
        <f>_xlfn.XLOOKUP($A94,'Kunnat aakkosjärj.'!$B$19:$B$311,'Kunnat aakkosjärj.'!AT$19:AT$311)</f>
        <v>28.257944974652109</v>
      </c>
      <c r="AT94" s="115">
        <f>_xlfn.XLOOKUP($A94,'Kunnat aakkosjärj.'!$B$19:$B$311,'Kunnat aakkosjärj.'!AU$19:AU$311)</f>
        <v>39.509460593278021</v>
      </c>
      <c r="AU94" s="106">
        <f>_xlfn.XLOOKUP($A94,'Kunnat aakkosjärj.'!$B$19:$B$311,'Kunnat aakkosjärj.'!AV$19:AV$311)</f>
        <v>871.78193799657265</v>
      </c>
      <c r="AV94" s="107">
        <f>_xlfn.XLOOKUP($A94,'Kunnat aakkosjärj.'!$B$19:$B$311,'Kunnat aakkosjärj.'!AW$19:AW$311)</f>
        <v>267.34590590434647</v>
      </c>
      <c r="AW94" s="151"/>
      <c r="AX94" s="1">
        <v>783</v>
      </c>
      <c r="AY94" s="242" t="s">
        <v>455</v>
      </c>
      <c r="AZ94" s="333" t="s">
        <v>438</v>
      </c>
      <c r="BA94" s="336" t="s">
        <v>439</v>
      </c>
    </row>
    <row r="95" spans="1:53" ht="15" customHeight="1" x14ac:dyDescent="0.2">
      <c r="A95" s="38" t="s">
        <v>318</v>
      </c>
      <c r="B95" s="146">
        <f>_xlfn.XLOOKUP($A95,'Kunnat aakkosjärj.'!$B$19:$B$311,'Kunnat aakkosjärj.'!C$19:C$311)</f>
        <v>12599</v>
      </c>
      <c r="C95" s="160">
        <f>_xlfn.XLOOKUP($A95,'Kunnat aakkosjärj.'!$B$19:$B$311,'Kunnat aakkosjärj.'!D$19:D$311)</f>
        <v>21.5</v>
      </c>
      <c r="D95" s="35">
        <f>_xlfn.XLOOKUP($A95,'Kunnat aakkosjärj.'!$B$19:$B$311,'Kunnat aakkosjärj.'!E$19:E$311)</f>
        <v>834.19009286451308</v>
      </c>
      <c r="E95" s="34">
        <f>_xlfn.XLOOKUP($A95,'Kunnat aakkosjärj.'!$B$19:$B$311,'Kunnat aakkosjärj.'!F$19:F$311)</f>
        <v>3324.2558639574572</v>
      </c>
      <c r="F95" s="35">
        <f>_xlfn.XLOOKUP($A95,'Kunnat aakkosjärj.'!$B$19:$B$311,'Kunnat aakkosjärj.'!G$19:G$311)</f>
        <v>7141.1344995634572</v>
      </c>
      <c r="G95" s="34">
        <f>_xlfn.XLOOKUP($A95,'Kunnat aakkosjärj.'!$B$19:$B$311,'Kunnat aakkosjärj.'!H$19:H$311)</f>
        <v>9459.8202666878333</v>
      </c>
      <c r="H95" s="331">
        <f>_xlfn.XLOOKUP($A95,'Kunnat aakkosjärj.'!$B$19:$B$311,'Kunnat aakkosjärj.'!I$19:I$311)</f>
        <v>11.681478522992498</v>
      </c>
      <c r="I95" s="332">
        <f>_xlfn.XLOOKUP($A95,'Kunnat aakkosjärj.'!$B$19:$B$311,'Kunnat aakkosjärj.'!J$19:J$311)</f>
        <v>35.140793062037517</v>
      </c>
      <c r="J95" s="35">
        <f>_xlfn.XLOOKUP($A95,'Kunnat aakkosjärj.'!$B$19:$B$311,'Kunnat aakkosjärj.'!K$19:K$311)</f>
        <v>-6306.9444066989445</v>
      </c>
      <c r="K95" s="34">
        <f>_xlfn.XLOOKUP($A95,'Kunnat aakkosjärj.'!$B$19:$B$311,'Kunnat aakkosjärj.'!L$19:L$311)</f>
        <v>-6121.3648940392095</v>
      </c>
      <c r="L95" s="123">
        <f>_xlfn.XLOOKUP($A95,'Kunnat aakkosjärj.'!$B$19:$B$311,'Kunnat aakkosjärj.'!M$19:M$311)</f>
        <v>4470.6808453051826</v>
      </c>
      <c r="M95" s="35">
        <f>_xlfn.XLOOKUP($A95,'Kunnat aakkosjärj.'!$B$19:$B$311,'Kunnat aakkosjärj.'!N$19:N$311)</f>
        <v>2106.8089530915154</v>
      </c>
      <c r="N95" s="34">
        <f>_xlfn.XLOOKUP($A95,'Kunnat aakkosjärj.'!$B$19:$B$311,'Kunnat aakkosjärj.'!O$19:O$311)</f>
        <v>2106.8089530915154</v>
      </c>
      <c r="O95" s="35">
        <f>_xlfn.XLOOKUP($A95,'Kunnat aakkosjärj.'!$B$19:$B$311,'Kunnat aakkosjärj.'!P$19:P$311)</f>
        <v>6577.4897983966985</v>
      </c>
      <c r="P95" s="34">
        <f>_xlfn.XLOOKUP($A95,'Kunnat aakkosjärj.'!$B$19:$B$311,'Kunnat aakkosjärj.'!Q$19:Q$311)</f>
        <v>6569.5788737201356</v>
      </c>
      <c r="Q95" s="130">
        <f>_xlfn.XLOOKUP($A95,'Kunnat aakkosjärj.'!$B$19:$B$311,'Kunnat aakkosjärj.'!R$19:R$311)</f>
        <v>276.08770696086992</v>
      </c>
      <c r="R95" s="34">
        <f>_xlfn.XLOOKUP($A95,'Kunnat aakkosjärj.'!$B$19:$B$311,'Kunnat aakkosjärj.'!S$19:S$311)</f>
        <v>435.77740455591709</v>
      </c>
      <c r="S95" s="35">
        <f>_xlfn.XLOOKUP($A95,'Kunnat aakkosjärj.'!$B$19:$B$311,'Kunnat aakkosjärj.'!T$19:T$311)</f>
        <v>244.13596714024922</v>
      </c>
      <c r="T95" s="34">
        <f>_xlfn.XLOOKUP($A95,'Kunnat aakkosjärj.'!$B$19:$B$311,'Kunnat aakkosjärj.'!U$19:U$311)</f>
        <v>393.73604968648306</v>
      </c>
      <c r="U95" s="35">
        <f>_xlfn.XLOOKUP($A95,'Kunnat aakkosjärj.'!$B$19:$B$311,'Kunnat aakkosjärj.'!V$19:V$311)</f>
        <v>113.08768232509769</v>
      </c>
      <c r="V95" s="34">
        <f>_xlfn.XLOOKUP($A95,'Kunnat aakkosjärj.'!$B$19:$B$311,'Kunnat aakkosjärj.'!W$19:W$311)</f>
        <v>110.67754778941628</v>
      </c>
      <c r="W95" s="35">
        <f>_xlfn.XLOOKUP($A95,'Kunnat aakkosjärj.'!$B$19:$B$311,'Kunnat aakkosjärj.'!X$19:X$311)</f>
        <v>31.951739820620681</v>
      </c>
      <c r="X95" s="34">
        <f>_xlfn.XLOOKUP($A95,'Kunnat aakkosjärj.'!$B$19:$B$311,'Kunnat aakkosjärj.'!Y$19:Y$311)</f>
        <v>42.041354869434088</v>
      </c>
      <c r="Y95" s="90">
        <f>_xlfn.XLOOKUP($A95,'Kunnat aakkosjärj.'!$B$19:$B$311,'Kunnat aakkosjärj.'!Z$19:Z$311)</f>
        <v>263.57200333359788</v>
      </c>
      <c r="Z95" s="91">
        <f>_xlfn.XLOOKUP($A95,'Kunnat aakkosjärj.'!$B$19:$B$311,'Kunnat aakkosjärj.'!AA$19:AA$311)</f>
        <v>464.59422017620449</v>
      </c>
      <c r="AA95" s="90">
        <f>_xlfn.XLOOKUP($A95,'Kunnat aakkosjärj.'!$B$19:$B$311,'Kunnat aakkosjärj.'!AB$19:AB$311)</f>
        <v>104.74849508634311</v>
      </c>
      <c r="AB95" s="91">
        <f>_xlfn.XLOOKUP($A95,'Kunnat aakkosjärj.'!$B$19:$B$311,'Kunnat aakkosjärj.'!AC$19:AC$311)</f>
        <v>93.797422703761114</v>
      </c>
      <c r="AC95" s="90">
        <f>_xlfn.XLOOKUP($A95,'Kunnat aakkosjärj.'!$B$19:$B$311,'Kunnat aakkosjärj.'!AD$19:AD$311)</f>
        <v>107.10567505357567</v>
      </c>
      <c r="AD95" s="91">
        <f>_xlfn.XLOOKUP($A95,'Kunnat aakkosjärj.'!$B$19:$B$311,'Kunnat aakkosjärj.'!AE$19:AE$311)</f>
        <v>-40.964671799349155</v>
      </c>
      <c r="AE95" s="96">
        <f>_xlfn.XLOOKUP($A95,'Kunnat aakkosjärj.'!$B$19:$B$311,'Kunnat aakkosjärj.'!AF$19:AF$311)</f>
        <v>1.5623850290986532</v>
      </c>
      <c r="AF95" s="97">
        <f>_xlfn.XLOOKUP($A95,'Kunnat aakkosjärj.'!$B$19:$B$311,'Kunnat aakkosjärj.'!AG$19:AG$311)</f>
        <v>1.1272001139915213</v>
      </c>
      <c r="AG95" s="90">
        <f>_xlfn.XLOOKUP($A95,'Kunnat aakkosjärj.'!$B$19:$B$311,'Kunnat aakkosjärj.'!AH$19:AH$311)</f>
        <v>304.18446305262319</v>
      </c>
      <c r="AH95" s="91">
        <f>_xlfn.XLOOKUP($A95,'Kunnat aakkosjärj.'!$B$19:$B$311,'Kunnat aakkosjärj.'!AI$19:AI$311)</f>
        <v>523.14238749107074</v>
      </c>
      <c r="AI95" s="90">
        <f>_xlfn.XLOOKUP($A95,'Kunnat aakkosjärj.'!$B$19:$B$311,'Kunnat aakkosjärj.'!AJ$19:AJ$311)</f>
        <v>14.484063685982992</v>
      </c>
      <c r="AJ95" s="91">
        <f>_xlfn.XLOOKUP($A95,'Kunnat aakkosjärj.'!$B$19:$B$311,'Kunnat aakkosjärj.'!AK$19:AK$311)</f>
        <v>18.512703157032302</v>
      </c>
      <c r="AK95" s="106">
        <f>_xlfn.XLOOKUP($A95,'Kunnat aakkosjärj.'!$B$19:$B$311,'Kunnat aakkosjärj.'!AL$19:AL$311)</f>
        <v>1395.0874601158823</v>
      </c>
      <c r="AL95" s="107">
        <f>_xlfn.XLOOKUP($A95,'Kunnat aakkosjärj.'!$B$19:$B$311,'Kunnat aakkosjärj.'!AM$19:AM$311)</f>
        <v>3077.1344797206129</v>
      </c>
      <c r="AM95" s="106">
        <f>_xlfn.XLOOKUP($A95,'Kunnat aakkosjärj.'!$B$19:$B$311,'Kunnat aakkosjärj.'!AN$19:AN$311)</f>
        <v>1423.592103341535</v>
      </c>
      <c r="AN95" s="107">
        <f>_xlfn.XLOOKUP($A95,'Kunnat aakkosjärj.'!$B$19:$B$311,'Kunnat aakkosjärj.'!AO$19:AO$311)</f>
        <v>3186.4066441781097</v>
      </c>
      <c r="AO95" s="106">
        <f>_xlfn.XLOOKUP($A95,'Kunnat aakkosjärj.'!$B$19:$B$311,'Kunnat aakkosjärj.'!AP$19:AP$311)</f>
        <v>144.19425430589729</v>
      </c>
      <c r="AP95" s="107">
        <f>_xlfn.XLOOKUP($A95,'Kunnat aakkosjärj.'!$B$19:$B$311,'Kunnat aakkosjärj.'!AQ$19:AQ$311)</f>
        <v>0</v>
      </c>
      <c r="AQ95" s="122">
        <f>_xlfn.XLOOKUP($A95,'Kunnat aakkosjärj.'!$B$19:$B$311,'Kunnat aakkosjärj.'!AR$19:AR$311)</f>
        <v>60.213033902427036</v>
      </c>
      <c r="AR95" s="115">
        <f>_xlfn.XLOOKUP($A95,'Kunnat aakkosjärj.'!$B$19:$B$311,'Kunnat aakkosjärj.'!AS$19:AS$311)</f>
        <v>36.477586902726792</v>
      </c>
      <c r="AS95" s="114">
        <f>_xlfn.XLOOKUP($A95,'Kunnat aakkosjärj.'!$B$19:$B$311,'Kunnat aakkosjärj.'!AT$19:AT$311)</f>
        <v>30.714865770805922</v>
      </c>
      <c r="AT95" s="115">
        <f>_xlfn.XLOOKUP($A95,'Kunnat aakkosjärj.'!$B$19:$B$311,'Kunnat aakkosjärj.'!AU$19:AU$311)</f>
        <v>44.879799636172116</v>
      </c>
      <c r="AU95" s="106">
        <f>_xlfn.XLOOKUP($A95,'Kunnat aakkosjärj.'!$B$19:$B$311,'Kunnat aakkosjärj.'!AV$19:AV$311)</f>
        <v>564.04803397095009</v>
      </c>
      <c r="AV95" s="107">
        <f>_xlfn.XLOOKUP($A95,'Kunnat aakkosjärj.'!$B$19:$B$311,'Kunnat aakkosjärj.'!AW$19:AW$311)</f>
        <v>-456.15196206048091</v>
      </c>
      <c r="AW95" s="151"/>
      <c r="AX95" s="1">
        <v>886</v>
      </c>
      <c r="AY95" s="335" t="s">
        <v>456</v>
      </c>
      <c r="AZ95" s="333" t="s">
        <v>438</v>
      </c>
      <c r="BA95" s="336" t="s">
        <v>442</v>
      </c>
    </row>
    <row r="96" spans="1:53" ht="15" customHeight="1" x14ac:dyDescent="0.2">
      <c r="A96" s="38"/>
      <c r="B96" s="146"/>
      <c r="C96" s="160"/>
      <c r="D96" s="35"/>
      <c r="E96" s="34"/>
      <c r="F96" s="35"/>
      <c r="G96" s="34"/>
      <c r="H96" s="331"/>
      <c r="I96" s="332"/>
      <c r="J96" s="35"/>
      <c r="K96" s="34"/>
      <c r="L96" s="123"/>
      <c r="M96" s="35"/>
      <c r="N96" s="34"/>
      <c r="O96" s="35"/>
      <c r="P96" s="34"/>
      <c r="Q96" s="130"/>
      <c r="R96" s="34"/>
      <c r="S96" s="35"/>
      <c r="T96" s="34"/>
      <c r="U96" s="35"/>
      <c r="V96" s="34"/>
      <c r="W96" s="35"/>
      <c r="X96" s="34"/>
      <c r="Y96" s="90"/>
      <c r="Z96" s="91"/>
      <c r="AA96" s="90"/>
      <c r="AB96" s="91"/>
      <c r="AC96" s="90"/>
      <c r="AD96" s="91"/>
      <c r="AE96" s="96"/>
      <c r="AF96" s="97"/>
      <c r="AG96" s="90"/>
      <c r="AH96" s="91"/>
      <c r="AI96" s="90"/>
      <c r="AJ96" s="91"/>
      <c r="AK96" s="106"/>
      <c r="AL96" s="107"/>
      <c r="AM96" s="106"/>
      <c r="AN96" s="107"/>
      <c r="AO96" s="106"/>
      <c r="AP96" s="107"/>
      <c r="AQ96" s="122"/>
      <c r="AR96" s="115"/>
      <c r="AS96" s="114"/>
      <c r="AT96" s="115"/>
      <c r="AU96" s="106"/>
      <c r="AV96" s="107"/>
      <c r="AW96" s="151"/>
      <c r="AY96" s="335"/>
      <c r="AZ96" s="333"/>
      <c r="BA96" s="336"/>
    </row>
    <row r="97" spans="1:61" ht="15" customHeight="1" x14ac:dyDescent="0.25">
      <c r="A97" s="338" t="s">
        <v>457</v>
      </c>
      <c r="B97" s="146">
        <f>maakunnittain!B17</f>
        <v>169537</v>
      </c>
      <c r="C97" s="160">
        <f>maakunnittain!C17</f>
        <v>20.935918359224168</v>
      </c>
      <c r="D97" s="35">
        <f>maakunnittain!D17</f>
        <v>1196.3128902835369</v>
      </c>
      <c r="E97" s="34">
        <f>maakunnittain!E17</f>
        <v>3870.3725944189177</v>
      </c>
      <c r="F97" s="35">
        <f>maakunnittain!F17</f>
        <v>7347.7232676642861</v>
      </c>
      <c r="G97" s="34">
        <f>maakunnittain!G17</f>
        <v>9809.9255906380295</v>
      </c>
      <c r="H97" s="331">
        <f>maakunnittain!H17</f>
        <v>16.281409175386976</v>
      </c>
      <c r="I97" s="332">
        <f>maakunnittain!I17</f>
        <v>39.453638650557707</v>
      </c>
      <c r="J97" s="35">
        <f>maakunnittain!J17</f>
        <v>-6140.451435261919</v>
      </c>
      <c r="K97" s="34">
        <f>maakunnittain!K17</f>
        <v>-5944.1456185965308</v>
      </c>
      <c r="L97" s="123">
        <f>maakunnittain!L17</f>
        <v>4635.488401410902</v>
      </c>
      <c r="M97" s="35">
        <f>maakunnittain!M17</f>
        <v>1969.4064953373011</v>
      </c>
      <c r="N97" s="34">
        <f>maakunnittain!N17</f>
        <v>2078.0857057751405</v>
      </c>
      <c r="O97" s="35">
        <f>maakunnittain!O17</f>
        <v>6604.8948967482029</v>
      </c>
      <c r="P97" s="34">
        <f>maakunnittain!P17</f>
        <v>6713.574107186043</v>
      </c>
      <c r="Q97" s="130">
        <f>maakunnittain!Q17</f>
        <v>450.41873066056377</v>
      </c>
      <c r="R97" s="34">
        <f>maakunnittain!R17</f>
        <v>704.99385915758808</v>
      </c>
      <c r="S97" s="35">
        <f>maakunnittain!S17</f>
        <v>366.73498510649591</v>
      </c>
      <c r="T97" s="34">
        <f>maakunnittain!T17</f>
        <v>615.9329236095956</v>
      </c>
      <c r="U97" s="35">
        <f>maakunnittain!U17</f>
        <v>122.81858806837505</v>
      </c>
      <c r="V97" s="34">
        <f>maakunnittain!V17</f>
        <v>114.45951858297528</v>
      </c>
      <c r="W97" s="35">
        <f>maakunnittain!W17</f>
        <v>156.53579495921241</v>
      </c>
      <c r="X97" s="34">
        <f>maakunnittain!X17</f>
        <v>89.045485056359382</v>
      </c>
      <c r="Y97" s="90">
        <f>maakunnittain!Y17</f>
        <v>602.60619652347282</v>
      </c>
      <c r="Z97" s="91">
        <f>maakunnittain!Z17</f>
        <v>1118.2795754319118</v>
      </c>
      <c r="AA97" s="90">
        <f>maakunnittain!AA17</f>
        <v>75.934998001235186</v>
      </c>
      <c r="AB97" s="91">
        <f>maakunnittain!AB17</f>
        <v>63.042719785461443</v>
      </c>
      <c r="AC97" s="90">
        <f>maakunnittain!AC17</f>
        <v>27.227797707874974</v>
      </c>
      <c r="AD97" s="91">
        <f>maakunnittain!AD17</f>
        <v>-326.85247238066029</v>
      </c>
      <c r="AE97" s="96">
        <f>maakunnittain!AE17</f>
        <v>1.181143749718826</v>
      </c>
      <c r="AF97" s="97">
        <f>maakunnittain!AF17</f>
        <v>0.96178836923424971</v>
      </c>
      <c r="AG97" s="90">
        <f>maakunnittain!AG17</f>
        <v>1141.584551513829</v>
      </c>
      <c r="AH97" s="91">
        <f>maakunnittain!AH17</f>
        <v>1811.2298428661591</v>
      </c>
      <c r="AI97" s="90">
        <f>maakunnittain!AI17</f>
        <v>49.151900545859661</v>
      </c>
      <c r="AJ97" s="91">
        <f>maakunnittain!AJ17</f>
        <v>56.590801846841082</v>
      </c>
      <c r="AK97" s="106">
        <f>maakunnittain!AK17</f>
        <v>3006.7135857659391</v>
      </c>
      <c r="AL97" s="107">
        <f>maakunnittain!AL17</f>
        <v>5885.9437007850793</v>
      </c>
      <c r="AM97" s="106">
        <f>maakunnittain!AM17</f>
        <v>3705.1284806266485</v>
      </c>
      <c r="AN97" s="107">
        <f>maakunnittain!AN17</f>
        <v>6663.8793583111647</v>
      </c>
      <c r="AO97" s="106">
        <f>maakunnittain!AO17</f>
        <v>259.18675498563738</v>
      </c>
      <c r="AP97" s="107">
        <f>maakunnittain!AP17</f>
        <v>32.019455812005639</v>
      </c>
      <c r="AQ97" s="122">
        <f>maakunnittain!AQ17</f>
        <v>55.287793303409202</v>
      </c>
      <c r="AR97" s="115">
        <f>maakunnittain!AR17</f>
        <v>39.833023040070628</v>
      </c>
      <c r="AS97" s="114">
        <f>maakunnittain!AS17</f>
        <v>51.139215668125686</v>
      </c>
      <c r="AT97" s="115">
        <f>maakunnittain!AT17</f>
        <v>71.713379869365184</v>
      </c>
      <c r="AU97" s="106">
        <f>maakunnittain!AU17</f>
        <v>1145.5110025540148</v>
      </c>
      <c r="AV97" s="107">
        <f>maakunnittain!AV17</f>
        <v>1230.7455125429847</v>
      </c>
      <c r="AW97" s="141"/>
      <c r="AX97" s="1">
        <v>5</v>
      </c>
      <c r="AY97" s="341" t="s">
        <v>458</v>
      </c>
      <c r="AZ97" s="342"/>
      <c r="BA97" s="336"/>
    </row>
    <row r="98" spans="1:61" ht="15" customHeight="1" x14ac:dyDescent="0.2">
      <c r="A98" s="38"/>
      <c r="B98" s="146"/>
      <c r="C98" s="160"/>
      <c r="D98" s="35"/>
      <c r="E98" s="34"/>
      <c r="F98" s="35"/>
      <c r="G98" s="34"/>
      <c r="H98" s="331"/>
      <c r="I98" s="332"/>
      <c r="J98" s="35"/>
      <c r="K98" s="34"/>
      <c r="L98" s="123"/>
      <c r="M98" s="35"/>
      <c r="N98" s="34"/>
      <c r="O98" s="35"/>
      <c r="P98" s="34"/>
      <c r="Q98" s="130"/>
      <c r="R98" s="34"/>
      <c r="S98" s="35"/>
      <c r="T98" s="34"/>
      <c r="U98" s="35"/>
      <c r="V98" s="34"/>
      <c r="W98" s="35"/>
      <c r="X98" s="34"/>
      <c r="Y98" s="90"/>
      <c r="Z98" s="91"/>
      <c r="AA98" s="90"/>
      <c r="AB98" s="91"/>
      <c r="AC98" s="90"/>
      <c r="AD98" s="91"/>
      <c r="AE98" s="96"/>
      <c r="AF98" s="97"/>
      <c r="AG98" s="90"/>
      <c r="AH98" s="91"/>
      <c r="AI98" s="90"/>
      <c r="AJ98" s="91"/>
      <c r="AK98" s="106"/>
      <c r="AL98" s="107"/>
      <c r="AM98" s="106"/>
      <c r="AN98" s="107"/>
      <c r="AO98" s="106"/>
      <c r="AP98" s="107"/>
      <c r="AQ98" s="122"/>
      <c r="AR98" s="115"/>
      <c r="AS98" s="114"/>
      <c r="AT98" s="115"/>
      <c r="AU98" s="106"/>
      <c r="AV98" s="107"/>
      <c r="AW98" s="151"/>
      <c r="AY98" s="335"/>
      <c r="AZ98" s="333"/>
      <c r="BA98" s="336"/>
    </row>
    <row r="99" spans="1:61" ht="15" customHeight="1" x14ac:dyDescent="0.2">
      <c r="A99" s="38" t="s">
        <v>20</v>
      </c>
      <c r="B99" s="146">
        <f>_xlfn.XLOOKUP($A99,'Kunnat aakkosjärj.'!$B$19:$B$311,'Kunnat aakkosjärj.'!C$19:C$311)</f>
        <v>16459</v>
      </c>
      <c r="C99" s="160">
        <f>_xlfn.XLOOKUP($A99,'Kunnat aakkosjärj.'!$B$19:$B$311,'Kunnat aakkosjärj.'!D$19:D$311)</f>
        <v>20.5</v>
      </c>
      <c r="D99" s="35">
        <f>_xlfn.XLOOKUP($A99,'Kunnat aakkosjärj.'!$B$19:$B$311,'Kunnat aakkosjärj.'!E$19:E$311)</f>
        <v>1133.6887878971993</v>
      </c>
      <c r="E99" s="34">
        <f>_xlfn.XLOOKUP($A99,'Kunnat aakkosjärj.'!$B$19:$B$311,'Kunnat aakkosjärj.'!F$19:F$311)</f>
        <v>4894.9083042712191</v>
      </c>
      <c r="F99" s="35">
        <f>_xlfn.XLOOKUP($A99,'Kunnat aakkosjärj.'!$B$19:$B$311,'Kunnat aakkosjärj.'!G$19:G$311)</f>
        <v>7718.6879148186399</v>
      </c>
      <c r="G99" s="34">
        <f>_xlfn.XLOOKUP($A99,'Kunnat aakkosjärj.'!$B$19:$B$311,'Kunnat aakkosjärj.'!H$19:H$311)</f>
        <v>11786.086429916764</v>
      </c>
      <c r="H99" s="331">
        <f>_xlfn.XLOOKUP($A99,'Kunnat aakkosjärj.'!$B$19:$B$311,'Kunnat aakkosjärj.'!I$19:I$311)</f>
        <v>14.687584216492274</v>
      </c>
      <c r="I99" s="332">
        <f>_xlfn.XLOOKUP($A99,'Kunnat aakkosjärj.'!$B$19:$B$311,'Kunnat aakkosjärj.'!J$19:J$311)</f>
        <v>41.531243923737193</v>
      </c>
      <c r="J99" s="35">
        <f>_xlfn.XLOOKUP($A99,'Kunnat aakkosjärj.'!$B$19:$B$311,'Kunnat aakkosjärj.'!K$19:K$311)</f>
        <v>-6584.9991269214406</v>
      </c>
      <c r="K99" s="34">
        <f>_xlfn.XLOOKUP($A99,'Kunnat aakkosjärj.'!$B$19:$B$311,'Kunnat aakkosjärj.'!L$19:L$311)</f>
        <v>-6891.0576760435024</v>
      </c>
      <c r="L99" s="123">
        <f>_xlfn.XLOOKUP($A99,'Kunnat aakkosjärj.'!$B$19:$B$311,'Kunnat aakkosjärj.'!M$19:M$311)</f>
        <v>4058.4443173947388</v>
      </c>
      <c r="M99" s="35">
        <f>_xlfn.XLOOKUP($A99,'Kunnat aakkosjärj.'!$B$19:$B$311,'Kunnat aakkosjärj.'!N$19:N$311)</f>
        <v>3048.7896591530471</v>
      </c>
      <c r="N99" s="34">
        <f>_xlfn.XLOOKUP($A99,'Kunnat aakkosjärj.'!$B$19:$B$311,'Kunnat aakkosjärj.'!O$19:O$311)</f>
        <v>3383.7316562367091</v>
      </c>
      <c r="O99" s="35">
        <f>_xlfn.XLOOKUP($A99,'Kunnat aakkosjärj.'!$B$19:$B$311,'Kunnat aakkosjärj.'!P$19:P$311)</f>
        <v>7107.2339765477864</v>
      </c>
      <c r="P99" s="34">
        <f>_xlfn.XLOOKUP($A99,'Kunnat aakkosjärj.'!$B$19:$B$311,'Kunnat aakkosjärj.'!Q$19:Q$311)</f>
        <v>7416.1890017619544</v>
      </c>
      <c r="Q99" s="130">
        <f>_xlfn.XLOOKUP($A99,'Kunnat aakkosjärj.'!$B$19:$B$311,'Kunnat aakkosjärj.'!R$19:R$311)</f>
        <v>505.36851206027097</v>
      </c>
      <c r="R99" s="34">
        <f>_xlfn.XLOOKUP($A99,'Kunnat aakkosjärj.'!$B$19:$B$311,'Kunnat aakkosjärj.'!S$19:S$311)</f>
        <v>502.10544383012336</v>
      </c>
      <c r="S99" s="35">
        <f>_xlfn.XLOOKUP($A99,'Kunnat aakkosjärj.'!$B$19:$B$311,'Kunnat aakkosjärj.'!T$19:T$311)</f>
        <v>377.62686675982741</v>
      </c>
      <c r="T99" s="34">
        <f>_xlfn.XLOOKUP($A99,'Kunnat aakkosjärj.'!$B$19:$B$311,'Kunnat aakkosjärj.'!U$19:U$311)</f>
        <v>583.77063551856133</v>
      </c>
      <c r="U99" s="35">
        <f>_xlfn.XLOOKUP($A99,'Kunnat aakkosjärj.'!$B$19:$B$311,'Kunnat aakkosjärj.'!V$19:V$311)</f>
        <v>133.82747800666627</v>
      </c>
      <c r="V99" s="34">
        <f>_xlfn.XLOOKUP($A99,'Kunnat aakkosjärj.'!$B$19:$B$311,'Kunnat aakkosjärj.'!W$19:W$311)</f>
        <v>86.01074005445733</v>
      </c>
      <c r="W99" s="35">
        <f>_xlfn.XLOOKUP($A99,'Kunnat aakkosjärj.'!$B$19:$B$311,'Kunnat aakkosjärj.'!X$19:X$311)</f>
        <v>127.74164530044354</v>
      </c>
      <c r="X99" s="34">
        <f>_xlfn.XLOOKUP($A99,'Kunnat aakkosjärj.'!$B$19:$B$311,'Kunnat aakkosjärj.'!Y$19:Y$311)</f>
        <v>-81.665191688437929</v>
      </c>
      <c r="Y99" s="90">
        <f>_xlfn.XLOOKUP($A99,'Kunnat aakkosjärj.'!$B$19:$B$311,'Kunnat aakkosjärj.'!Z$19:Z$311)</f>
        <v>844.26880490916824</v>
      </c>
      <c r="Z99" s="91">
        <f>_xlfn.XLOOKUP($A99,'Kunnat aakkosjärj.'!$B$19:$B$311,'Kunnat aakkosjärj.'!AA$19:AA$311)</f>
        <v>1058.7132456406828</v>
      </c>
      <c r="AA99" s="90">
        <f>_xlfn.XLOOKUP($A99,'Kunnat aakkosjärj.'!$B$19:$B$311,'Kunnat aakkosjärj.'!AB$19:AB$311)</f>
        <v>59.858721431101756</v>
      </c>
      <c r="AB99" s="91">
        <f>_xlfn.XLOOKUP($A99,'Kunnat aakkosjärj.'!$B$19:$B$311,'Kunnat aakkosjärj.'!AC$19:AC$311)</f>
        <v>47.426009440948576</v>
      </c>
      <c r="AC99" s="90">
        <f>_xlfn.XLOOKUP($A99,'Kunnat aakkosjärj.'!$B$19:$B$311,'Kunnat aakkosjärj.'!AD$19:AD$311)</f>
        <v>-335.88761467889907</v>
      </c>
      <c r="AD99" s="91">
        <f>_xlfn.XLOOKUP($A99,'Kunnat aakkosjärj.'!$B$19:$B$311,'Kunnat aakkosjärj.'!AE$19:AE$311)</f>
        <v>-483.89790448994472</v>
      </c>
      <c r="AE99" s="96">
        <f>_xlfn.XLOOKUP($A99,'Kunnat aakkosjärj.'!$B$19:$B$311,'Kunnat aakkosjärj.'!AF$19:AF$311)</f>
        <v>1.0143916130462483</v>
      </c>
      <c r="AF99" s="97">
        <f>_xlfn.XLOOKUP($A99,'Kunnat aakkosjärj.'!$B$19:$B$311,'Kunnat aakkosjärj.'!AG$19:AG$311)</f>
        <v>0.78923830551213581</v>
      </c>
      <c r="AG99" s="90">
        <f>_xlfn.XLOOKUP($A99,'Kunnat aakkosjärj.'!$B$19:$B$311,'Kunnat aakkosjärj.'!AH$19:AH$311)</f>
        <v>1662.1219733884195</v>
      </c>
      <c r="AH99" s="91">
        <f>_xlfn.XLOOKUP($A99,'Kunnat aakkosjärj.'!$B$19:$B$311,'Kunnat aakkosjärj.'!AI$19:AI$311)</f>
        <v>2018.2792423598032</v>
      </c>
      <c r="AI99" s="90">
        <f>_xlfn.XLOOKUP($A99,'Kunnat aakkosjärj.'!$B$19:$B$311,'Kunnat aakkosjärj.'!AJ$19:AJ$311)</f>
        <v>68.38310427684047</v>
      </c>
      <c r="AJ99" s="91">
        <f>_xlfn.XLOOKUP($A99,'Kunnat aakkosjärj.'!$B$19:$B$311,'Kunnat aakkosjärj.'!AK$19:AK$311)</f>
        <v>55.504971951287629</v>
      </c>
      <c r="AK99" s="106">
        <f>_xlfn.XLOOKUP($A99,'Kunnat aakkosjärj.'!$B$19:$B$311,'Kunnat aakkosjärj.'!AL$19:AL$311)</f>
        <v>3982.760453855034</v>
      </c>
      <c r="AL99" s="107">
        <f>_xlfn.XLOOKUP($A99,'Kunnat aakkosjärj.'!$B$19:$B$311,'Kunnat aakkosjärj.'!AM$19:AM$311)</f>
        <v>5183.1454590193816</v>
      </c>
      <c r="AM99" s="106">
        <f>_xlfn.XLOOKUP($A99,'Kunnat aakkosjärj.'!$B$19:$B$311,'Kunnat aakkosjärj.'!AN$19:AN$311)</f>
        <v>4461.2699860258826</v>
      </c>
      <c r="AN99" s="107">
        <f>_xlfn.XLOOKUP($A99,'Kunnat aakkosjärj.'!$B$19:$B$311,'Kunnat aakkosjärj.'!AO$19:AO$311)</f>
        <v>5784.3602217631687</v>
      </c>
      <c r="AO99" s="106">
        <f>_xlfn.XLOOKUP($A99,'Kunnat aakkosjärj.'!$B$19:$B$311,'Kunnat aakkosjärj.'!AP$19:AP$311)</f>
        <v>46.891772890212039</v>
      </c>
      <c r="AP99" s="107">
        <f>_xlfn.XLOOKUP($A99,'Kunnat aakkosjärj.'!$B$19:$B$311,'Kunnat aakkosjärj.'!AQ$19:AQ$311)</f>
        <v>0.88418372926666267</v>
      </c>
      <c r="AQ99" s="122">
        <f>_xlfn.XLOOKUP($A99,'Kunnat aakkosjärj.'!$B$19:$B$311,'Kunnat aakkosjärj.'!AR$19:AR$311)</f>
        <v>53.894384289689292</v>
      </c>
      <c r="AR99" s="115">
        <f>_xlfn.XLOOKUP($A99,'Kunnat aakkosjärj.'!$B$19:$B$311,'Kunnat aakkosjärj.'!AS$19:AS$311)</f>
        <v>44.57744858158987</v>
      </c>
      <c r="AS99" s="114">
        <f>_xlfn.XLOOKUP($A99,'Kunnat aakkosjärj.'!$B$19:$B$311,'Kunnat aakkosjärj.'!AT$19:AT$311)</f>
        <v>56.695063534218569</v>
      </c>
      <c r="AT99" s="115">
        <f>_xlfn.XLOOKUP($A99,'Kunnat aakkosjärj.'!$B$19:$B$311,'Kunnat aakkosjärj.'!AU$19:AU$311)</f>
        <v>56.698296364990163</v>
      </c>
      <c r="AU99" s="106">
        <f>_xlfn.XLOOKUP($A99,'Kunnat aakkosjärj.'!$B$19:$B$311,'Kunnat aakkosjärj.'!AV$19:AV$311)</f>
        <v>743.89136460295288</v>
      </c>
      <c r="AV99" s="107">
        <f>_xlfn.XLOOKUP($A99,'Kunnat aakkosjärj.'!$B$19:$B$311,'Kunnat aakkosjärj.'!AW$19:AW$311)</f>
        <v>1567.6393918221033</v>
      </c>
      <c r="AW99" s="151"/>
      <c r="AX99" s="1">
        <v>61</v>
      </c>
      <c r="AY99" s="242" t="s">
        <v>459</v>
      </c>
      <c r="AZ99" s="333" t="s">
        <v>460</v>
      </c>
      <c r="BA99" s="336" t="s">
        <v>461</v>
      </c>
    </row>
    <row r="100" spans="1:61" ht="15" customHeight="1" x14ac:dyDescent="0.2">
      <c r="A100" s="38" t="s">
        <v>100</v>
      </c>
      <c r="B100" s="146">
        <f>_xlfn.XLOOKUP($A100,'Kunnat aakkosjärj.'!$B$19:$B$311,'Kunnat aakkosjärj.'!C$19:C$311)</f>
        <v>9359</v>
      </c>
      <c r="C100" s="160">
        <f>_xlfn.XLOOKUP($A100,'Kunnat aakkosjärj.'!$B$19:$B$311,'Kunnat aakkosjärj.'!D$19:D$311)</f>
        <v>20.75</v>
      </c>
      <c r="D100" s="35">
        <f>_xlfn.XLOOKUP($A100,'Kunnat aakkosjärj.'!$B$19:$B$311,'Kunnat aakkosjärj.'!E$19:E$311)</f>
        <v>788.18763329415526</v>
      </c>
      <c r="E100" s="34">
        <f>_xlfn.XLOOKUP($A100,'Kunnat aakkosjärj.'!$B$19:$B$311,'Kunnat aakkosjärj.'!F$19:F$311)</f>
        <v>2916.7480916764612</v>
      </c>
      <c r="F100" s="35">
        <f>_xlfn.XLOOKUP($A100,'Kunnat aakkosjärj.'!$B$19:$B$311,'Kunnat aakkosjärj.'!G$19:G$311)</f>
        <v>6578.8309990383586</v>
      </c>
      <c r="G100" s="34">
        <f>_xlfn.XLOOKUP($A100,'Kunnat aakkosjärj.'!$B$19:$B$311,'Kunnat aakkosjärj.'!H$19:H$311)</f>
        <v>8894.0482145528367</v>
      </c>
      <c r="H100" s="331">
        <f>_xlfn.XLOOKUP($A100,'Kunnat aakkosjärj.'!$B$19:$B$311,'Kunnat aakkosjärj.'!I$19:I$311)</f>
        <v>11.980663941806171</v>
      </c>
      <c r="I100" s="332">
        <f>_xlfn.XLOOKUP($A100,'Kunnat aakkosjärj.'!$B$19:$B$311,'Kunnat aakkosjärj.'!J$19:J$311)</f>
        <v>32.794381380842403</v>
      </c>
      <c r="J100" s="35">
        <f>_xlfn.XLOOKUP($A100,'Kunnat aakkosjärj.'!$B$19:$B$311,'Kunnat aakkosjärj.'!K$19:K$311)</f>
        <v>-5790.643365744203</v>
      </c>
      <c r="K100" s="34">
        <f>_xlfn.XLOOKUP($A100,'Kunnat aakkosjärj.'!$B$19:$B$311,'Kunnat aakkosjärj.'!L$19:L$311)</f>
        <v>-5977.2613655305049</v>
      </c>
      <c r="L100" s="123">
        <f>_xlfn.XLOOKUP($A100,'Kunnat aakkosjärj.'!$B$19:$B$311,'Kunnat aakkosjärj.'!M$19:M$311)</f>
        <v>4607.691679666631</v>
      </c>
      <c r="M100" s="35">
        <f>_xlfn.XLOOKUP($A100,'Kunnat aakkosjärj.'!$B$19:$B$311,'Kunnat aakkosjärj.'!N$19:N$311)</f>
        <v>1485.6163051608078</v>
      </c>
      <c r="N100" s="34">
        <f>_xlfn.XLOOKUP($A100,'Kunnat aakkosjärj.'!$B$19:$B$311,'Kunnat aakkosjärj.'!O$19:O$311)</f>
        <v>1816.9880179506356</v>
      </c>
      <c r="O100" s="35">
        <f>_xlfn.XLOOKUP($A100,'Kunnat aakkosjärj.'!$B$19:$B$311,'Kunnat aakkosjärj.'!P$19:P$311)</f>
        <v>6093.3079848274392</v>
      </c>
      <c r="P100" s="34">
        <f>_xlfn.XLOOKUP($A100,'Kunnat aakkosjärj.'!$B$19:$B$311,'Kunnat aakkosjärj.'!Q$19:Q$311)</f>
        <v>6417.2470103643545</v>
      </c>
      <c r="Q100" s="130">
        <f>_xlfn.XLOOKUP($A100,'Kunnat aakkosjärj.'!$B$19:$B$311,'Kunnat aakkosjärj.'!R$19:R$311)</f>
        <v>301.40278875948286</v>
      </c>
      <c r="R100" s="34">
        <f>_xlfn.XLOOKUP($A100,'Kunnat aakkosjärj.'!$B$19:$B$311,'Kunnat aakkosjärj.'!S$19:S$311)</f>
        <v>445.48927449513837</v>
      </c>
      <c r="S100" s="35">
        <f>_xlfn.XLOOKUP($A100,'Kunnat aakkosjärj.'!$B$19:$B$311,'Kunnat aakkosjärj.'!T$19:T$311)</f>
        <v>217.75019125974998</v>
      </c>
      <c r="T100" s="34">
        <f>_xlfn.XLOOKUP($A100,'Kunnat aakkosjärj.'!$B$19:$B$311,'Kunnat aakkosjärj.'!U$19:U$311)</f>
        <v>429.15713430922108</v>
      </c>
      <c r="U100" s="35">
        <f>_xlfn.XLOOKUP($A100,'Kunnat aakkosjärj.'!$B$19:$B$311,'Kunnat aakkosjärj.'!V$19:V$311)</f>
        <v>138.41677337492914</v>
      </c>
      <c r="V100" s="34">
        <f>_xlfn.XLOOKUP($A100,'Kunnat aakkosjärj.'!$B$19:$B$311,'Kunnat aakkosjärj.'!W$19:W$311)</f>
        <v>103.80563175588489</v>
      </c>
      <c r="W100" s="35">
        <f>_xlfn.XLOOKUP($A100,'Kunnat aakkosjärj.'!$B$19:$B$311,'Kunnat aakkosjärj.'!X$19:X$311)</f>
        <v>199.87366919542686</v>
      </c>
      <c r="X100" s="34">
        <f>_xlfn.XLOOKUP($A100,'Kunnat aakkosjärj.'!$B$19:$B$311,'Kunnat aakkosjärj.'!Y$19:Y$311)</f>
        <v>15.470455176835131</v>
      </c>
      <c r="Y100" s="90">
        <f>_xlfn.XLOOKUP($A100,'Kunnat aakkosjärj.'!$B$19:$B$311,'Kunnat aakkosjärj.'!Z$19:Z$311)</f>
        <v>626.49860027780755</v>
      </c>
      <c r="Z100" s="91">
        <f>_xlfn.XLOOKUP($A100,'Kunnat aakkosjärj.'!$B$19:$B$311,'Kunnat aakkosjärj.'!AA$19:AA$311)</f>
        <v>998.73422694732346</v>
      </c>
      <c r="AA100" s="90">
        <f>_xlfn.XLOOKUP($A100,'Kunnat aakkosjärj.'!$B$19:$B$311,'Kunnat aakkosjärj.'!AB$19:AB$311)</f>
        <v>48.109092123403343</v>
      </c>
      <c r="AB100" s="91">
        <f>_xlfn.XLOOKUP($A100,'Kunnat aakkosjärj.'!$B$19:$B$311,'Kunnat aakkosjärj.'!AC$19:AC$311)</f>
        <v>44.605387747328592</v>
      </c>
      <c r="AC100" s="90">
        <f>_xlfn.XLOOKUP($A100,'Kunnat aakkosjärj.'!$B$19:$B$311,'Kunnat aakkosjärj.'!AD$19:AD$311)</f>
        <v>-71.382640239341811</v>
      </c>
      <c r="AD100" s="91">
        <f>_xlfn.XLOOKUP($A100,'Kunnat aakkosjärj.'!$B$19:$B$311,'Kunnat aakkosjärj.'!AE$19:AE$311)</f>
        <v>-468.89423763222567</v>
      </c>
      <c r="AE100" s="96">
        <f>_xlfn.XLOOKUP($A100,'Kunnat aakkosjärj.'!$B$19:$B$311,'Kunnat aakkosjärj.'!AF$19:AF$311)</f>
        <v>0.70357188193093967</v>
      </c>
      <c r="AF100" s="97">
        <f>_xlfn.XLOOKUP($A100,'Kunnat aakkosjärj.'!$B$19:$B$311,'Kunnat aakkosjärj.'!AG$19:AG$311)</f>
        <v>0.61255475655668357</v>
      </c>
      <c r="AG100" s="90">
        <f>_xlfn.XLOOKUP($A100,'Kunnat aakkosjärj.'!$B$19:$B$311,'Kunnat aakkosjärj.'!AH$19:AH$311)</f>
        <v>102.38318410086548</v>
      </c>
      <c r="AH100" s="91">
        <f>_xlfn.XLOOKUP($A100,'Kunnat aakkosjärj.'!$B$19:$B$311,'Kunnat aakkosjärj.'!AI$19:AI$311)</f>
        <v>828.90263275991026</v>
      </c>
      <c r="AI100" s="90">
        <f>_xlfn.XLOOKUP($A100,'Kunnat aakkosjärj.'!$B$19:$B$311,'Kunnat aakkosjärj.'!AJ$19:AJ$311)</f>
        <v>4.749416432605468</v>
      </c>
      <c r="AJ100" s="91">
        <f>_xlfn.XLOOKUP($A100,'Kunnat aakkosjärj.'!$B$19:$B$311,'Kunnat aakkosjärj.'!AK$19:AK$311)</f>
        <v>28.16016621882121</v>
      </c>
      <c r="AK100" s="106">
        <f>_xlfn.XLOOKUP($A100,'Kunnat aakkosjärj.'!$B$19:$B$311,'Kunnat aakkosjärj.'!AL$19:AL$311)</f>
        <v>3484.9966278448555</v>
      </c>
      <c r="AL100" s="107">
        <f>_xlfn.XLOOKUP($A100,'Kunnat aakkosjärj.'!$B$19:$B$311,'Kunnat aakkosjärj.'!AM$19:AM$311)</f>
        <v>5984.7125974997334</v>
      </c>
      <c r="AM100" s="106">
        <f>_xlfn.XLOOKUP($A100,'Kunnat aakkosjärj.'!$B$19:$B$311,'Kunnat aakkosjärj.'!AN$19:AN$311)</f>
        <v>3484.9966278448555</v>
      </c>
      <c r="AN100" s="107">
        <f>_xlfn.XLOOKUP($A100,'Kunnat aakkosjärj.'!$B$19:$B$311,'Kunnat aakkosjärj.'!AO$19:AO$311)</f>
        <v>5984.7125974997334</v>
      </c>
      <c r="AO100" s="106">
        <f>_xlfn.XLOOKUP($A100,'Kunnat aakkosjärj.'!$B$19:$B$311,'Kunnat aakkosjärj.'!AP$19:AP$311)</f>
        <v>469.90094133988674</v>
      </c>
      <c r="AP100" s="107">
        <f>_xlfn.XLOOKUP($A100,'Kunnat aakkosjärj.'!$B$19:$B$311,'Kunnat aakkosjärj.'!AQ$19:AQ$311)</f>
        <v>440.39459237097981</v>
      </c>
      <c r="AQ100" s="122">
        <f>_xlfn.XLOOKUP($A100,'Kunnat aakkosjärj.'!$B$19:$B$311,'Kunnat aakkosjärj.'!AR$19:AR$311)</f>
        <v>40.747435033033774</v>
      </c>
      <c r="AR100" s="115">
        <f>_xlfn.XLOOKUP($A100,'Kunnat aakkosjärj.'!$B$19:$B$311,'Kunnat aakkosjärj.'!AS$19:AS$311)</f>
        <v>29.616920243976676</v>
      </c>
      <c r="AS100" s="114">
        <f>_xlfn.XLOOKUP($A100,'Kunnat aakkosjärj.'!$B$19:$B$311,'Kunnat aakkosjärj.'!AT$19:AT$311)</f>
        <v>61.921990795345948</v>
      </c>
      <c r="AT100" s="115">
        <f>_xlfn.XLOOKUP($A100,'Kunnat aakkosjärj.'!$B$19:$B$311,'Kunnat aakkosjärj.'!AU$19:AU$311)</f>
        <v>77.260433280664287</v>
      </c>
      <c r="AU100" s="106">
        <f>_xlfn.XLOOKUP($A100,'Kunnat aakkosjärj.'!$B$19:$B$311,'Kunnat aakkosjärj.'!AV$19:AV$311)</f>
        <v>850.03055454642583</v>
      </c>
      <c r="AV100" s="107">
        <f>_xlfn.XLOOKUP($A100,'Kunnat aakkosjärj.'!$B$19:$B$311,'Kunnat aakkosjärj.'!AW$19:AW$311)</f>
        <v>989.98003205470673</v>
      </c>
      <c r="AW100" s="151"/>
      <c r="AX100" s="1">
        <v>82</v>
      </c>
      <c r="AY100" s="242" t="s">
        <v>462</v>
      </c>
      <c r="AZ100" s="333" t="s">
        <v>460</v>
      </c>
      <c r="BA100" s="336" t="s">
        <v>463</v>
      </c>
    </row>
    <row r="101" spans="1:61" ht="15" customHeight="1" x14ac:dyDescent="0.2">
      <c r="A101" s="38" t="s">
        <v>101</v>
      </c>
      <c r="B101" s="146">
        <f>_xlfn.XLOOKUP($A101,'Kunnat aakkosjärj.'!$B$19:$B$311,'Kunnat aakkosjärj.'!C$19:C$311)</f>
        <v>8031</v>
      </c>
      <c r="C101" s="160">
        <f>_xlfn.XLOOKUP($A101,'Kunnat aakkosjärj.'!$B$19:$B$311,'Kunnat aakkosjärj.'!D$19:D$311)</f>
        <v>21.5</v>
      </c>
      <c r="D101" s="35">
        <f>_xlfn.XLOOKUP($A101,'Kunnat aakkosjärj.'!$B$19:$B$311,'Kunnat aakkosjärj.'!E$19:E$311)</f>
        <v>964.14850828041335</v>
      </c>
      <c r="E101" s="34">
        <f>_xlfn.XLOOKUP($A101,'Kunnat aakkosjärj.'!$B$19:$B$311,'Kunnat aakkosjärj.'!F$19:F$311)</f>
        <v>3278.6363852571285</v>
      </c>
      <c r="F101" s="35">
        <f>_xlfn.XLOOKUP($A101,'Kunnat aakkosjärj.'!$B$19:$B$311,'Kunnat aakkosjärj.'!G$19:G$311)</f>
        <v>7088.9031938737389</v>
      </c>
      <c r="G101" s="34">
        <f>_xlfn.XLOOKUP($A101,'Kunnat aakkosjärj.'!$B$19:$B$311,'Kunnat aakkosjärj.'!H$19:H$311)</f>
        <v>9323.2844726684089</v>
      </c>
      <c r="H101" s="331">
        <f>_xlfn.XLOOKUP($A101,'Kunnat aakkosjärj.'!$B$19:$B$311,'Kunnat aakkosjärj.'!I$19:I$311)</f>
        <v>13.600813580211318</v>
      </c>
      <c r="I101" s="332">
        <f>_xlfn.XLOOKUP($A101,'Kunnat aakkosjärj.'!$B$19:$B$311,'Kunnat aakkosjärj.'!J$19:J$311)</f>
        <v>35.166109055972555</v>
      </c>
      <c r="J101" s="35">
        <f>_xlfn.XLOOKUP($A101,'Kunnat aakkosjärj.'!$B$19:$B$311,'Kunnat aakkosjärj.'!K$19:K$311)</f>
        <v>-6124.754685593326</v>
      </c>
      <c r="K101" s="34">
        <f>_xlfn.XLOOKUP($A101,'Kunnat aakkosjärj.'!$B$19:$B$311,'Kunnat aakkosjärj.'!L$19:L$311)</f>
        <v>-6044.6087174698041</v>
      </c>
      <c r="L101" s="123">
        <f>_xlfn.XLOOKUP($A101,'Kunnat aakkosjärj.'!$B$19:$B$311,'Kunnat aakkosjärj.'!M$19:M$311)</f>
        <v>4465.2018428589217</v>
      </c>
      <c r="M101" s="35">
        <f>_xlfn.XLOOKUP($A101,'Kunnat aakkosjärj.'!$B$19:$B$311,'Kunnat aakkosjärj.'!N$19:N$311)</f>
        <v>2040.173950940107</v>
      </c>
      <c r="N101" s="34">
        <f>_xlfn.XLOOKUP($A101,'Kunnat aakkosjärj.'!$B$19:$B$311,'Kunnat aakkosjärj.'!O$19:O$311)</f>
        <v>2040.173950940107</v>
      </c>
      <c r="O101" s="35">
        <f>_xlfn.XLOOKUP($A101,'Kunnat aakkosjärj.'!$B$19:$B$311,'Kunnat aakkosjärj.'!P$19:P$311)</f>
        <v>6505.3757937990285</v>
      </c>
      <c r="P101" s="34">
        <f>_xlfn.XLOOKUP($A101,'Kunnat aakkosjärj.'!$B$19:$B$311,'Kunnat aakkosjärj.'!Q$19:Q$311)</f>
        <v>6505.3757937990285</v>
      </c>
      <c r="Q101" s="130">
        <f>_xlfn.XLOOKUP($A101,'Kunnat aakkosjärj.'!$B$19:$B$311,'Kunnat aakkosjärj.'!R$19:R$311)</f>
        <v>363.18516249533059</v>
      </c>
      <c r="R101" s="34">
        <f>_xlfn.XLOOKUP($A101,'Kunnat aakkosjärj.'!$B$19:$B$311,'Kunnat aakkosjärj.'!S$19:S$311)</f>
        <v>450.56776740131994</v>
      </c>
      <c r="S101" s="35">
        <f>_xlfn.XLOOKUP($A101,'Kunnat aakkosjärj.'!$B$19:$B$311,'Kunnat aakkosjärj.'!T$19:T$311)</f>
        <v>295.88795044203709</v>
      </c>
      <c r="T101" s="34">
        <f>_xlfn.XLOOKUP($A101,'Kunnat aakkosjärj.'!$B$19:$B$311,'Kunnat aakkosjärj.'!U$19:U$311)</f>
        <v>407.22273813970861</v>
      </c>
      <c r="U101" s="35">
        <f>_xlfn.XLOOKUP($A101,'Kunnat aakkosjärj.'!$B$19:$B$311,'Kunnat aakkosjärj.'!V$19:V$311)</f>
        <v>120.91825414245945</v>
      </c>
      <c r="V101" s="34">
        <f>_xlfn.XLOOKUP($A101,'Kunnat aakkosjärj.'!$B$19:$B$311,'Kunnat aakkosjärj.'!W$19:W$311)</f>
        <v>110.64405918481415</v>
      </c>
      <c r="W101" s="35">
        <f>_xlfn.XLOOKUP($A101,'Kunnat aakkosjärj.'!$B$19:$B$311,'Kunnat aakkosjärj.'!X$19:X$311)</f>
        <v>61.894593450379773</v>
      </c>
      <c r="X101" s="34">
        <f>_xlfn.XLOOKUP($A101,'Kunnat aakkosjärj.'!$B$19:$B$311,'Kunnat aakkosjärj.'!Y$19:Y$311)</f>
        <v>43.345029261611252</v>
      </c>
      <c r="Y101" s="90">
        <f>_xlfn.XLOOKUP($A101,'Kunnat aakkosjärj.'!$B$19:$B$311,'Kunnat aakkosjärj.'!Z$19:Z$311)</f>
        <v>333.02735524841239</v>
      </c>
      <c r="Z101" s="91">
        <f>_xlfn.XLOOKUP($A101,'Kunnat aakkosjärj.'!$B$19:$B$311,'Kunnat aakkosjärj.'!AA$19:AA$311)</f>
        <v>816.02820694807622</v>
      </c>
      <c r="AA101" s="90">
        <f>_xlfn.XLOOKUP($A101,'Kunnat aakkosjärj.'!$B$19:$B$311,'Kunnat aakkosjärj.'!AB$19:AB$311)</f>
        <v>109.05565466969607</v>
      </c>
      <c r="AB101" s="91">
        <f>_xlfn.XLOOKUP($A101,'Kunnat aakkosjärj.'!$B$19:$B$311,'Kunnat aakkosjärj.'!AC$19:AC$311)</f>
        <v>55.21472953568987</v>
      </c>
      <c r="AC101" s="90">
        <f>_xlfn.XLOOKUP($A101,'Kunnat aakkosjärj.'!$B$19:$B$311,'Kunnat aakkosjärj.'!AD$19:AD$311)</f>
        <v>32.135468808367577</v>
      </c>
      <c r="AD101" s="91">
        <f>_xlfn.XLOOKUP($A101,'Kunnat aakkosjärj.'!$B$19:$B$311,'Kunnat aakkosjärj.'!AE$19:AE$311)</f>
        <v>-365.9099788320259</v>
      </c>
      <c r="AE101" s="96">
        <f>_xlfn.XLOOKUP($A101,'Kunnat aakkosjärj.'!$B$19:$B$311,'Kunnat aakkosjärj.'!AF$19:AF$311)</f>
        <v>0.9646576045428672</v>
      </c>
      <c r="AF101" s="97">
        <f>_xlfn.XLOOKUP($A101,'Kunnat aakkosjärj.'!$B$19:$B$311,'Kunnat aakkosjärj.'!AG$19:AG$311)</f>
        <v>0.85131574300383661</v>
      </c>
      <c r="AG101" s="90">
        <f>_xlfn.XLOOKUP($A101,'Kunnat aakkosjärj.'!$B$19:$B$311,'Kunnat aakkosjärj.'!AH$19:AH$311)</f>
        <v>507.37260739633922</v>
      </c>
      <c r="AH101" s="91">
        <f>_xlfn.XLOOKUP($A101,'Kunnat aakkosjärj.'!$B$19:$B$311,'Kunnat aakkosjärj.'!AI$19:AI$311)</f>
        <v>1047.1822786701532</v>
      </c>
      <c r="AI101" s="90">
        <f>_xlfn.XLOOKUP($A101,'Kunnat aakkosjärj.'!$B$19:$B$311,'Kunnat aakkosjärj.'!AJ$19:AJ$311)</f>
        <v>23.626120935793843</v>
      </c>
      <c r="AJ101" s="91">
        <f>_xlfn.XLOOKUP($A101,'Kunnat aakkosjärj.'!$B$19:$B$311,'Kunnat aakkosjärj.'!AK$19:AK$311)</f>
        <v>35.747340186482184</v>
      </c>
      <c r="AK101" s="106">
        <f>_xlfn.XLOOKUP($A101,'Kunnat aakkosjärj.'!$B$19:$B$311,'Kunnat aakkosjärj.'!AL$19:AL$311)</f>
        <v>2974.9363479018803</v>
      </c>
      <c r="AL101" s="107">
        <f>_xlfn.XLOOKUP($A101,'Kunnat aakkosjärj.'!$B$19:$B$311,'Kunnat aakkosjärj.'!AM$19:AM$311)</f>
        <v>4281.4102253766659</v>
      </c>
      <c r="AM101" s="106">
        <f>_xlfn.XLOOKUP($A101,'Kunnat aakkosjärj.'!$B$19:$B$311,'Kunnat aakkosjärj.'!AN$19:AN$311)</f>
        <v>3045.3897235711615</v>
      </c>
      <c r="AN101" s="107">
        <f>_xlfn.XLOOKUP($A101,'Kunnat aakkosjärj.'!$B$19:$B$311,'Kunnat aakkosjärj.'!AO$19:AO$311)</f>
        <v>4367.7340244054294</v>
      </c>
      <c r="AO101" s="106">
        <f>_xlfn.XLOOKUP($A101,'Kunnat aakkosjärj.'!$B$19:$B$311,'Kunnat aakkosjärj.'!AP$19:AP$311)</f>
        <v>6.7737517121155522</v>
      </c>
      <c r="AP101" s="107">
        <f>_xlfn.XLOOKUP($A101,'Kunnat aakkosjärj.'!$B$19:$B$311,'Kunnat aakkosjärj.'!AQ$19:AQ$311)</f>
        <v>9.0526098866890798</v>
      </c>
      <c r="AQ101" s="122">
        <f>_xlfn.XLOOKUP($A101,'Kunnat aakkosjärj.'!$B$19:$B$311,'Kunnat aakkosjärj.'!AR$19:AR$311)</f>
        <v>44.628639141251952</v>
      </c>
      <c r="AR101" s="115">
        <f>_xlfn.XLOOKUP($A101,'Kunnat aakkosjärj.'!$B$19:$B$311,'Kunnat aakkosjärj.'!AS$19:AS$311)</f>
        <v>35.700979062275501</v>
      </c>
      <c r="AS101" s="114">
        <f>_xlfn.XLOOKUP($A101,'Kunnat aakkosjärj.'!$B$19:$B$311,'Kunnat aakkosjärj.'!AT$19:AT$311)</f>
        <v>51.487598851280595</v>
      </c>
      <c r="AT101" s="115">
        <f>_xlfn.XLOOKUP($A101,'Kunnat aakkosjärj.'!$B$19:$B$311,'Kunnat aakkosjärj.'!AU$19:AU$311)</f>
        <v>56.747010136606512</v>
      </c>
      <c r="AU101" s="106">
        <f>_xlfn.XLOOKUP($A101,'Kunnat aakkosjärj.'!$B$19:$B$311,'Kunnat aakkosjärj.'!AV$19:AV$311)</f>
        <v>1299.9577761175444</v>
      </c>
      <c r="AV101" s="107">
        <f>_xlfn.XLOOKUP($A101,'Kunnat aakkosjärj.'!$B$19:$B$311,'Kunnat aakkosjärj.'!AW$19:AW$311)</f>
        <v>1317.6996961773132</v>
      </c>
      <c r="AW101" s="151"/>
      <c r="AX101" s="1">
        <v>86</v>
      </c>
      <c r="AY101" s="242" t="s">
        <v>464</v>
      </c>
      <c r="AZ101" s="333" t="s">
        <v>460</v>
      </c>
      <c r="BA101" s="336" t="s">
        <v>465</v>
      </c>
    </row>
    <row r="102" spans="1:61" ht="15" customHeight="1" x14ac:dyDescent="0.2">
      <c r="A102" s="38" t="s">
        <v>108</v>
      </c>
      <c r="B102" s="146">
        <f>_xlfn.XLOOKUP($A102,'Kunnat aakkosjärj.'!$B$19:$B$311,'Kunnat aakkosjärj.'!C$19:C$311)</f>
        <v>2161</v>
      </c>
      <c r="C102" s="160">
        <f>_xlfn.XLOOKUP($A102,'Kunnat aakkosjärj.'!$B$19:$B$311,'Kunnat aakkosjärj.'!D$19:D$311)</f>
        <v>22</v>
      </c>
      <c r="D102" s="35">
        <f>_xlfn.XLOOKUP($A102,'Kunnat aakkosjärj.'!$B$19:$B$311,'Kunnat aakkosjärj.'!E$19:E$311)</f>
        <v>549.61775566867186</v>
      </c>
      <c r="E102" s="34">
        <f>_xlfn.XLOOKUP($A102,'Kunnat aakkosjärj.'!$B$19:$B$311,'Kunnat aakkosjärj.'!F$19:F$311)</f>
        <v>602.06905136510875</v>
      </c>
      <c r="F102" s="35">
        <f>_xlfn.XLOOKUP($A102,'Kunnat aakkosjärj.'!$B$19:$B$311,'Kunnat aakkosjärj.'!G$19:G$311)</f>
        <v>7031.7834243405832</v>
      </c>
      <c r="G102" s="34">
        <f>_xlfn.XLOOKUP($A102,'Kunnat aakkosjärj.'!$B$19:$B$311,'Kunnat aakkosjärj.'!H$19:H$311)</f>
        <v>7149.454502545118</v>
      </c>
      <c r="H102" s="331">
        <f>_xlfn.XLOOKUP($A102,'Kunnat aakkosjärj.'!$B$19:$B$311,'Kunnat aakkosjärj.'!I$19:I$311)</f>
        <v>7.8161928845272026</v>
      </c>
      <c r="I102" s="332">
        <f>_xlfn.XLOOKUP($A102,'Kunnat aakkosjärj.'!$B$19:$B$311,'Kunnat aakkosjärj.'!J$19:J$311)</f>
        <v>8.4211886536347578</v>
      </c>
      <c r="J102" s="35">
        <f>_xlfn.XLOOKUP($A102,'Kunnat aakkosjärj.'!$B$19:$B$311,'Kunnat aakkosjärj.'!K$19:K$311)</f>
        <v>-6482.1656686719107</v>
      </c>
      <c r="K102" s="34">
        <f>_xlfn.XLOOKUP($A102,'Kunnat aakkosjärj.'!$B$19:$B$311,'Kunnat aakkosjärj.'!L$19:L$311)</f>
        <v>-6547.3217677001385</v>
      </c>
      <c r="L102" s="123">
        <f>_xlfn.XLOOKUP($A102,'Kunnat aakkosjärj.'!$B$19:$B$311,'Kunnat aakkosjärj.'!M$19:M$311)</f>
        <v>3779.7889819527995</v>
      </c>
      <c r="M102" s="35">
        <f>_xlfn.XLOOKUP($A102,'Kunnat aakkosjärj.'!$B$19:$B$311,'Kunnat aakkosjärj.'!N$19:N$311)</f>
        <v>2790.2188801480797</v>
      </c>
      <c r="N102" s="34">
        <f>_xlfn.XLOOKUP($A102,'Kunnat aakkosjärj.'!$B$19:$B$311,'Kunnat aakkosjärj.'!O$19:O$311)</f>
        <v>3130.3428968070339</v>
      </c>
      <c r="O102" s="35">
        <f>_xlfn.XLOOKUP($A102,'Kunnat aakkosjärj.'!$B$19:$B$311,'Kunnat aakkosjärj.'!P$19:P$311)</f>
        <v>6570.0078621008797</v>
      </c>
      <c r="P102" s="34">
        <f>_xlfn.XLOOKUP($A102,'Kunnat aakkosjärj.'!$B$19:$B$311,'Kunnat aakkosjärj.'!Q$19:Q$311)</f>
        <v>6910.1318787598339</v>
      </c>
      <c r="Q102" s="130">
        <f>_xlfn.XLOOKUP($A102,'Kunnat aakkosjärj.'!$B$19:$B$311,'Kunnat aakkosjärj.'!R$19:R$311)</f>
        <v>72.905289217954646</v>
      </c>
      <c r="R102" s="34">
        <f>_xlfn.XLOOKUP($A102,'Kunnat aakkosjärj.'!$B$19:$B$311,'Kunnat aakkosjärj.'!S$19:S$311)</f>
        <v>349.1868347987043</v>
      </c>
      <c r="S102" s="35">
        <f>_xlfn.XLOOKUP($A102,'Kunnat aakkosjärj.'!$B$19:$B$311,'Kunnat aakkosjärj.'!T$19:T$311)</f>
        <v>157.53042110134197</v>
      </c>
      <c r="T102" s="34">
        <f>_xlfn.XLOOKUP($A102,'Kunnat aakkosjärj.'!$B$19:$B$311,'Kunnat aakkosjärj.'!U$19:U$311)</f>
        <v>341.1546136048126</v>
      </c>
      <c r="U102" s="35">
        <f>_xlfn.XLOOKUP($A102,'Kunnat aakkosjärj.'!$B$19:$B$311,'Kunnat aakkosjärj.'!V$19:V$311)</f>
        <v>46.280133518498914</v>
      </c>
      <c r="V102" s="34">
        <f>_xlfn.XLOOKUP($A102,'Kunnat aakkosjärj.'!$B$19:$B$311,'Kunnat aakkosjärj.'!W$19:W$311)</f>
        <v>102.35442256196367</v>
      </c>
      <c r="W102" s="35">
        <f>_xlfn.XLOOKUP($A102,'Kunnat aakkosjärj.'!$B$19:$B$311,'Kunnat aakkosjärj.'!X$19:X$311)</f>
        <v>-84.625131883387326</v>
      </c>
      <c r="X102" s="34">
        <f>_xlfn.XLOOKUP($A102,'Kunnat aakkosjärj.'!$B$19:$B$311,'Kunnat aakkosjärj.'!Y$19:Y$311)</f>
        <v>8.0322211938917167</v>
      </c>
      <c r="Y102" s="90">
        <f>_xlfn.XLOOKUP($A102,'Kunnat aakkosjärj.'!$B$19:$B$311,'Kunnat aakkosjärj.'!Z$19:Z$311)</f>
        <v>140.74484497917629</v>
      </c>
      <c r="Z102" s="91">
        <f>_xlfn.XLOOKUP($A102,'Kunnat aakkosjärj.'!$B$19:$B$311,'Kunnat aakkosjärj.'!AA$19:AA$311)</f>
        <v>251.49298472929198</v>
      </c>
      <c r="AA102" s="90">
        <f>_xlfn.XLOOKUP($A102,'Kunnat aakkosjärj.'!$B$19:$B$311,'Kunnat aakkosjärj.'!AB$19:AB$311)</f>
        <v>51.799615985041051</v>
      </c>
      <c r="AB102" s="91">
        <f>_xlfn.XLOOKUP($A102,'Kunnat aakkosjärj.'!$B$19:$B$311,'Kunnat aakkosjärj.'!AC$19:AC$311)</f>
        <v>138.84555673573573</v>
      </c>
      <c r="AC102" s="90">
        <f>_xlfn.XLOOKUP($A102,'Kunnat aakkosjärj.'!$B$19:$B$311,'Kunnat aakkosjärj.'!AD$19:AD$311)</f>
        <v>-64.374664507172596</v>
      </c>
      <c r="AD102" s="91">
        <f>_xlfn.XLOOKUP($A102,'Kunnat aakkosjärj.'!$B$19:$B$311,'Kunnat aakkosjärj.'!AE$19:AE$311)</f>
        <v>103.83230911614993</v>
      </c>
      <c r="AE102" s="96">
        <f>_xlfn.XLOOKUP($A102,'Kunnat aakkosjärj.'!$B$19:$B$311,'Kunnat aakkosjärj.'!AF$19:AF$311)</f>
        <v>0.38998172509244639</v>
      </c>
      <c r="AF102" s="97">
        <f>_xlfn.XLOOKUP($A102,'Kunnat aakkosjärj.'!$B$19:$B$311,'Kunnat aakkosjärj.'!AG$19:AG$311)</f>
        <v>0.99058874496492166</v>
      </c>
      <c r="AG102" s="90">
        <f>_xlfn.XLOOKUP($A102,'Kunnat aakkosjärj.'!$B$19:$B$311,'Kunnat aakkosjärj.'!AH$19:AH$311)</f>
        <v>299.94909301249419</v>
      </c>
      <c r="AH102" s="91">
        <f>_xlfn.XLOOKUP($A102,'Kunnat aakkosjärj.'!$B$19:$B$311,'Kunnat aakkosjärj.'!AI$19:AI$311)</f>
        <v>760.61283202221193</v>
      </c>
      <c r="AI102" s="90">
        <f>_xlfn.XLOOKUP($A102,'Kunnat aakkosjärj.'!$B$19:$B$311,'Kunnat aakkosjärj.'!AJ$19:AJ$311)</f>
        <v>14.588218586986176</v>
      </c>
      <c r="AJ102" s="91">
        <f>_xlfn.XLOOKUP($A102,'Kunnat aakkosjärj.'!$B$19:$B$311,'Kunnat aakkosjärj.'!AK$19:AK$311)</f>
        <v>35.458645502721893</v>
      </c>
      <c r="AK102" s="106">
        <f>_xlfn.XLOOKUP($A102,'Kunnat aakkosjärj.'!$B$19:$B$311,'Kunnat aakkosjärj.'!AL$19:AL$311)</f>
        <v>1816.2887552059233</v>
      </c>
      <c r="AL102" s="107">
        <f>_xlfn.XLOOKUP($A102,'Kunnat aakkosjärj.'!$B$19:$B$311,'Kunnat aakkosjärj.'!AM$19:AM$311)</f>
        <v>2822.4274456270246</v>
      </c>
      <c r="AM102" s="106">
        <f>_xlfn.XLOOKUP($A102,'Kunnat aakkosjärj.'!$B$19:$B$311,'Kunnat aakkosjärj.'!AN$19:AN$311)</f>
        <v>1958.4062933826931</v>
      </c>
      <c r="AN102" s="107">
        <f>_xlfn.XLOOKUP($A102,'Kunnat aakkosjärj.'!$B$19:$B$311,'Kunnat aakkosjärj.'!AO$19:AO$311)</f>
        <v>2991.5343405830636</v>
      </c>
      <c r="AO102" s="106">
        <f>_xlfn.XLOOKUP($A102,'Kunnat aakkosjärj.'!$B$19:$B$311,'Kunnat aakkosjärj.'!AP$19:AP$311)</f>
        <v>139.54686256362797</v>
      </c>
      <c r="AP102" s="107">
        <f>_xlfn.XLOOKUP($A102,'Kunnat aakkosjärj.'!$B$19:$B$311,'Kunnat aakkosjärj.'!AQ$19:AQ$311)</f>
        <v>140.06683942619159</v>
      </c>
      <c r="AQ102" s="122">
        <f>_xlfn.XLOOKUP($A102,'Kunnat aakkosjärj.'!$B$19:$B$311,'Kunnat aakkosjärj.'!AR$19:AR$311)</f>
        <v>58.697701931866618</v>
      </c>
      <c r="AR102" s="115">
        <f>_xlfn.XLOOKUP($A102,'Kunnat aakkosjärj.'!$B$19:$B$311,'Kunnat aakkosjärj.'!AS$19:AS$311)</f>
        <v>46.831524844685006</v>
      </c>
      <c r="AS102" s="114">
        <f>_xlfn.XLOOKUP($A102,'Kunnat aakkosjärj.'!$B$19:$B$311,'Kunnat aakkosjärj.'!AT$19:AT$311)</f>
        <v>32.01931799865293</v>
      </c>
      <c r="AT102" s="115">
        <f>_xlfn.XLOOKUP($A102,'Kunnat aakkosjärj.'!$B$19:$B$311,'Kunnat aakkosjärj.'!AU$19:AU$311)</f>
        <v>52.491210286991759</v>
      </c>
      <c r="AU102" s="106">
        <f>_xlfn.XLOOKUP($A102,'Kunnat aakkosjärj.'!$B$19:$B$311,'Kunnat aakkosjärj.'!AV$19:AV$311)</f>
        <v>193.78139750115685</v>
      </c>
      <c r="AV102" s="107">
        <f>_xlfn.XLOOKUP($A102,'Kunnat aakkosjärj.'!$B$19:$B$311,'Kunnat aakkosjärj.'!AW$19:AW$311)</f>
        <v>221.79478482184172</v>
      </c>
      <c r="AW102" s="151"/>
      <c r="AX102" s="1">
        <v>103</v>
      </c>
      <c r="AY102" s="242" t="s">
        <v>466</v>
      </c>
      <c r="AZ102" s="333" t="s">
        <v>460</v>
      </c>
      <c r="BA102" s="336" t="s">
        <v>461</v>
      </c>
    </row>
    <row r="103" spans="1:61" ht="15" customHeight="1" x14ac:dyDescent="0.2">
      <c r="A103" s="39" t="s">
        <v>112</v>
      </c>
      <c r="B103" s="146">
        <f>_xlfn.XLOOKUP($A103,'Kunnat aakkosjärj.'!$B$19:$B$311,'Kunnat aakkosjärj.'!C$19:C$311)</f>
        <v>68043</v>
      </c>
      <c r="C103" s="160">
        <f>_xlfn.XLOOKUP($A103,'Kunnat aakkosjärj.'!$B$19:$B$311,'Kunnat aakkosjärj.'!D$19:D$311)</f>
        <v>21</v>
      </c>
      <c r="D103" s="35">
        <f>_xlfn.XLOOKUP($A103,'Kunnat aakkosjärj.'!$B$19:$B$311,'Kunnat aakkosjärj.'!E$19:E$311)</f>
        <v>1420.3561856473111</v>
      </c>
      <c r="E103" s="34">
        <f>_xlfn.XLOOKUP($A103,'Kunnat aakkosjärj.'!$B$19:$B$311,'Kunnat aakkosjärj.'!F$19:F$311)</f>
        <v>3908.3717156797907</v>
      </c>
      <c r="F103" s="35">
        <f>_xlfn.XLOOKUP($A103,'Kunnat aakkosjärj.'!$B$19:$B$311,'Kunnat aakkosjärj.'!G$19:G$311)</f>
        <v>7561.2279064709082</v>
      </c>
      <c r="G103" s="34">
        <f>_xlfn.XLOOKUP($A103,'Kunnat aakkosjärj.'!$B$19:$B$311,'Kunnat aakkosjärj.'!H$19:H$311)</f>
        <v>9580.8872223446942</v>
      </c>
      <c r="H103" s="331">
        <f>_xlfn.XLOOKUP($A103,'Kunnat aakkosjärj.'!$B$19:$B$311,'Kunnat aakkosjärj.'!I$19:I$311)</f>
        <v>18.78472918970963</v>
      </c>
      <c r="I103" s="332">
        <f>_xlfn.XLOOKUP($A103,'Kunnat aakkosjärj.'!$B$19:$B$311,'Kunnat aakkosjärj.'!J$19:J$311)</f>
        <v>40.793421579628095</v>
      </c>
      <c r="J103" s="35">
        <f>_xlfn.XLOOKUP($A103,'Kunnat aakkosjärj.'!$B$19:$B$311,'Kunnat aakkosjärj.'!K$19:K$311)</f>
        <v>-6128.2369885219641</v>
      </c>
      <c r="K103" s="34">
        <f>_xlfn.XLOOKUP($A103,'Kunnat aakkosjärj.'!$B$19:$B$311,'Kunnat aakkosjärj.'!L$19:L$311)</f>
        <v>-5687.0211813118176</v>
      </c>
      <c r="L103" s="123">
        <f>_xlfn.XLOOKUP($A103,'Kunnat aakkosjärj.'!$B$19:$B$311,'Kunnat aakkosjärj.'!M$19:M$311)</f>
        <v>4836.1575634525225</v>
      </c>
      <c r="M103" s="35">
        <f>_xlfn.XLOOKUP($A103,'Kunnat aakkosjärj.'!$B$19:$B$311,'Kunnat aakkosjärj.'!N$19:N$311)</f>
        <v>1753.9615537233808</v>
      </c>
      <c r="N103" s="34">
        <f>_xlfn.XLOOKUP($A103,'Kunnat aakkosjärj.'!$B$19:$B$311,'Kunnat aakkosjärj.'!O$19:O$311)</f>
        <v>1753.9615537233808</v>
      </c>
      <c r="O103" s="35">
        <f>_xlfn.XLOOKUP($A103,'Kunnat aakkosjärj.'!$B$19:$B$311,'Kunnat aakkosjärj.'!P$19:P$311)</f>
        <v>6590.1191171759028</v>
      </c>
      <c r="P103" s="34">
        <f>_xlfn.XLOOKUP($A103,'Kunnat aakkosjärj.'!$B$19:$B$311,'Kunnat aakkosjärj.'!Q$19:Q$311)</f>
        <v>6564.2052710785829</v>
      </c>
      <c r="Q103" s="130">
        <f>_xlfn.XLOOKUP($A103,'Kunnat aakkosjärj.'!$B$19:$B$311,'Kunnat aakkosjärj.'!R$19:R$311)</f>
        <v>426.51139441235688</v>
      </c>
      <c r="R103" s="34">
        <f>_xlfn.XLOOKUP($A103,'Kunnat aakkosjärj.'!$B$19:$B$311,'Kunnat aakkosjärj.'!S$19:S$311)</f>
        <v>788.27529268256842</v>
      </c>
      <c r="S103" s="35">
        <f>_xlfn.XLOOKUP($A103,'Kunnat aakkosjärj.'!$B$19:$B$311,'Kunnat aakkosjärj.'!T$19:T$311)</f>
        <v>423.66702717399295</v>
      </c>
      <c r="T103" s="34">
        <f>_xlfn.XLOOKUP($A103,'Kunnat aakkosjärj.'!$B$19:$B$311,'Kunnat aakkosjärj.'!U$19:U$311)</f>
        <v>748.86249210058338</v>
      </c>
      <c r="U103" s="35">
        <f>_xlfn.XLOOKUP($A103,'Kunnat aakkosjärj.'!$B$19:$B$311,'Kunnat aakkosjärj.'!V$19:V$311)</f>
        <v>100.67136870320084</v>
      </c>
      <c r="V103" s="34">
        <f>_xlfn.XLOOKUP($A103,'Kunnat aakkosjärj.'!$B$19:$B$311,'Kunnat aakkosjärj.'!W$19:W$311)</f>
        <v>105.26302238364626</v>
      </c>
      <c r="W103" s="35">
        <f>_xlfn.XLOOKUP($A103,'Kunnat aakkosjärj.'!$B$19:$B$311,'Kunnat aakkosjärj.'!X$19:X$311)</f>
        <v>145.43821789162735</v>
      </c>
      <c r="X103" s="34">
        <f>_xlfn.XLOOKUP($A103,'Kunnat aakkosjärj.'!$B$19:$B$311,'Kunnat aakkosjärj.'!Y$19:Y$311)</f>
        <v>39.412800581984918</v>
      </c>
      <c r="Y103" s="90">
        <f>_xlfn.XLOOKUP($A103,'Kunnat aakkosjärj.'!$B$19:$B$311,'Kunnat aakkosjärj.'!Z$19:Z$311)</f>
        <v>609.67720720720718</v>
      </c>
      <c r="Z103" s="91">
        <f>_xlfn.XLOOKUP($A103,'Kunnat aakkosjärj.'!$B$19:$B$311,'Kunnat aakkosjärj.'!AA$19:AA$311)</f>
        <v>1255.9248958746675</v>
      </c>
      <c r="AA103" s="90">
        <f>_xlfn.XLOOKUP($A103,'Kunnat aakkosjärj.'!$B$19:$B$311,'Kunnat aakkosjärj.'!AB$19:AB$311)</f>
        <v>69.956919722505077</v>
      </c>
      <c r="AB103" s="91">
        <f>_xlfn.XLOOKUP($A103,'Kunnat aakkosjärj.'!$B$19:$B$311,'Kunnat aakkosjärj.'!AC$19:AC$311)</f>
        <v>62.764524795377</v>
      </c>
      <c r="AC103" s="90">
        <f>_xlfn.XLOOKUP($A103,'Kunnat aakkosjärj.'!$B$19:$B$311,'Kunnat aakkosjärj.'!AD$19:AD$311)</f>
        <v>153.23094116955454</v>
      </c>
      <c r="AD103" s="91">
        <f>_xlfn.XLOOKUP($A103,'Kunnat aakkosjärj.'!$B$19:$B$311,'Kunnat aakkosjärj.'!AE$19:AE$311)</f>
        <v>-312.59795158943609</v>
      </c>
      <c r="AE103" s="96">
        <f>_xlfn.XLOOKUP($A103,'Kunnat aakkosjärj.'!$B$19:$B$311,'Kunnat aakkosjärj.'!AF$19:AF$311)</f>
        <v>0.95292428692616915</v>
      </c>
      <c r="AF103" s="97">
        <f>_xlfn.XLOOKUP($A103,'Kunnat aakkosjärj.'!$B$19:$B$311,'Kunnat aakkosjärj.'!AG$19:AG$311)</f>
        <v>0.8246711447324202</v>
      </c>
      <c r="AG103" s="90">
        <f>_xlfn.XLOOKUP($A103,'Kunnat aakkosjärj.'!$B$19:$B$311,'Kunnat aakkosjärj.'!AH$19:AH$311)</f>
        <v>1786.9918095909941</v>
      </c>
      <c r="AH103" s="91">
        <f>_xlfn.XLOOKUP($A103,'Kunnat aakkosjärj.'!$B$19:$B$311,'Kunnat aakkosjärj.'!AI$19:AI$311)</f>
        <v>2585.0439660214865</v>
      </c>
      <c r="AI103" s="90">
        <f>_xlfn.XLOOKUP($A103,'Kunnat aakkosjärj.'!$B$19:$B$311,'Kunnat aakkosjärj.'!AJ$19:AJ$311)</f>
        <v>74.235224508147709</v>
      </c>
      <c r="AJ103" s="91">
        <f>_xlfn.XLOOKUP($A103,'Kunnat aakkosjärj.'!$B$19:$B$311,'Kunnat aakkosjärj.'!AK$19:AK$311)</f>
        <v>80.12033566464747</v>
      </c>
      <c r="AK103" s="106">
        <f>_xlfn.XLOOKUP($A103,'Kunnat aakkosjärj.'!$B$19:$B$311,'Kunnat aakkosjärj.'!AL$19:AL$311)</f>
        <v>3604.9255125435388</v>
      </c>
      <c r="AL103" s="107">
        <f>_xlfn.XLOOKUP($A103,'Kunnat aakkosjärj.'!$B$19:$B$311,'Kunnat aakkosjärj.'!AM$19:AM$311)</f>
        <v>7845.4316710021603</v>
      </c>
      <c r="AM103" s="106">
        <f>_xlfn.XLOOKUP($A103,'Kunnat aakkosjärj.'!$B$19:$B$311,'Kunnat aakkosjärj.'!AN$19:AN$311)</f>
        <v>4663.1553599929457</v>
      </c>
      <c r="AN103" s="107">
        <f>_xlfn.XLOOKUP($A103,'Kunnat aakkosjärj.'!$B$19:$B$311,'Kunnat aakkosjärj.'!AO$19:AO$311)</f>
        <v>9008.8035675969604</v>
      </c>
      <c r="AO103" s="106">
        <f>_xlfn.XLOOKUP($A103,'Kunnat aakkosjärj.'!$B$19:$B$311,'Kunnat aakkosjärj.'!AP$19:AP$311)</f>
        <v>563.16412165836311</v>
      </c>
      <c r="AP103" s="107">
        <f>_xlfn.XLOOKUP($A103,'Kunnat aakkosjärj.'!$B$19:$B$311,'Kunnat aakkosjärj.'!AQ$19:AQ$311)</f>
        <v>11.421196449304116</v>
      </c>
      <c r="AQ103" s="122">
        <f>_xlfn.XLOOKUP($A103,'Kunnat aakkosjärj.'!$B$19:$B$311,'Kunnat aakkosjärj.'!AR$19:AR$311)</f>
        <v>53.40837634011384</v>
      </c>
      <c r="AR103" s="115">
        <f>_xlfn.XLOOKUP($A103,'Kunnat aakkosjärj.'!$B$19:$B$311,'Kunnat aakkosjärj.'!AS$19:AS$311)</f>
        <v>36.5524697211617</v>
      </c>
      <c r="AS103" s="114">
        <f>_xlfn.XLOOKUP($A103,'Kunnat aakkosjärj.'!$B$19:$B$311,'Kunnat aakkosjärj.'!AT$19:AT$311)</f>
        <v>57.990072344703144</v>
      </c>
      <c r="AT103" s="115">
        <f>_xlfn.XLOOKUP($A103,'Kunnat aakkosjärj.'!$B$19:$B$311,'Kunnat aakkosjärj.'!AU$19:AU$311)</f>
        <v>91.622100345022986</v>
      </c>
      <c r="AU103" s="106">
        <f>_xlfn.XLOOKUP($A103,'Kunnat aakkosjärj.'!$B$19:$B$311,'Kunnat aakkosjärj.'!AV$19:AV$311)</f>
        <v>76.144459679908309</v>
      </c>
      <c r="AV103" s="107">
        <f>_xlfn.XLOOKUP($A103,'Kunnat aakkosjärj.'!$B$19:$B$311,'Kunnat aakkosjärj.'!AW$19:AW$311)</f>
        <v>122.80948091647929</v>
      </c>
      <c r="AW103" s="151"/>
      <c r="AX103" s="337">
        <v>109</v>
      </c>
      <c r="AY103" s="335" t="s">
        <v>467</v>
      </c>
      <c r="AZ103" s="333" t="s">
        <v>460</v>
      </c>
      <c r="BA103" s="336" t="s">
        <v>463</v>
      </c>
    </row>
    <row r="104" spans="1:61" ht="15" customHeight="1" x14ac:dyDescent="0.2">
      <c r="A104" s="38" t="s">
        <v>124</v>
      </c>
      <c r="B104" s="146">
        <f>_xlfn.XLOOKUP($A104,'Kunnat aakkosjärj.'!$B$19:$B$311,'Kunnat aakkosjärj.'!C$19:C$311)</f>
        <v>16280</v>
      </c>
      <c r="C104" s="160">
        <f>_xlfn.XLOOKUP($A104,'Kunnat aakkosjärj.'!$B$19:$B$311,'Kunnat aakkosjärj.'!D$19:D$311)</f>
        <v>21</v>
      </c>
      <c r="D104" s="35">
        <f>_xlfn.XLOOKUP($A104,'Kunnat aakkosjärj.'!$B$19:$B$311,'Kunnat aakkosjärj.'!E$19:E$311)</f>
        <v>1177.3388906633907</v>
      </c>
      <c r="E104" s="34">
        <f>_xlfn.XLOOKUP($A104,'Kunnat aakkosjärj.'!$B$19:$B$311,'Kunnat aakkosjärj.'!F$19:F$311)</f>
        <v>3183.8525970515971</v>
      </c>
      <c r="F104" s="35">
        <f>_xlfn.XLOOKUP($A104,'Kunnat aakkosjärj.'!$B$19:$B$311,'Kunnat aakkosjärj.'!G$19:G$311)</f>
        <v>7099.5552764127769</v>
      </c>
      <c r="G104" s="34">
        <f>_xlfn.XLOOKUP($A104,'Kunnat aakkosjärj.'!$B$19:$B$311,'Kunnat aakkosjärj.'!H$19:H$311)</f>
        <v>9162.2139072481568</v>
      </c>
      <c r="H104" s="331">
        <f>_xlfn.XLOOKUP($A104,'Kunnat aakkosjärj.'!$B$19:$B$311,'Kunnat aakkosjärj.'!I$19:I$311)</f>
        <v>16.583276625437726</v>
      </c>
      <c r="I104" s="332">
        <f>_xlfn.XLOOKUP($A104,'Kunnat aakkosjärj.'!$B$19:$B$311,'Kunnat aakkosjärj.'!J$19:J$311)</f>
        <v>34.749817339812118</v>
      </c>
      <c r="J104" s="35">
        <f>_xlfn.XLOOKUP($A104,'Kunnat aakkosjärj.'!$B$19:$B$311,'Kunnat aakkosjärj.'!K$19:K$311)</f>
        <v>-5898.6127843980339</v>
      </c>
      <c r="K104" s="34">
        <f>_xlfn.XLOOKUP($A104,'Kunnat aakkosjärj.'!$B$19:$B$311,'Kunnat aakkosjärj.'!L$19:L$311)</f>
        <v>-5978.3392997542996</v>
      </c>
      <c r="L104" s="123">
        <f>_xlfn.XLOOKUP($A104,'Kunnat aakkosjärj.'!$B$19:$B$311,'Kunnat aakkosjärj.'!M$19:M$311)</f>
        <v>4393.6099416461911</v>
      </c>
      <c r="M104" s="35">
        <f>_xlfn.XLOOKUP($A104,'Kunnat aakkosjärj.'!$B$19:$B$311,'Kunnat aakkosjärj.'!N$19:N$311)</f>
        <v>1924.0322481572482</v>
      </c>
      <c r="N104" s="34">
        <f>_xlfn.XLOOKUP($A104,'Kunnat aakkosjärj.'!$B$19:$B$311,'Kunnat aakkosjärj.'!O$19:O$311)</f>
        <v>2195.1788943488941</v>
      </c>
      <c r="O104" s="35">
        <f>_xlfn.XLOOKUP($A104,'Kunnat aakkosjärj.'!$B$19:$B$311,'Kunnat aakkosjärj.'!P$19:P$311)</f>
        <v>6317.6421898034396</v>
      </c>
      <c r="P104" s="34">
        <f>_xlfn.XLOOKUP($A104,'Kunnat aakkosjärj.'!$B$19:$B$311,'Kunnat aakkosjärj.'!Q$19:Q$311)</f>
        <v>6574.1086339066342</v>
      </c>
      <c r="Q104" s="130">
        <f>_xlfn.XLOOKUP($A104,'Kunnat aakkosjärj.'!$B$19:$B$311,'Kunnat aakkosjärj.'!R$19:R$311)</f>
        <v>414.19763206388205</v>
      </c>
      <c r="R104" s="34">
        <f>_xlfn.XLOOKUP($A104,'Kunnat aakkosjärj.'!$B$19:$B$311,'Kunnat aakkosjärj.'!S$19:S$311)</f>
        <v>583.89208108108107</v>
      </c>
      <c r="S104" s="35">
        <f>_xlfn.XLOOKUP($A104,'Kunnat aakkosjärj.'!$B$19:$B$311,'Kunnat aakkosjärj.'!T$19:T$311)</f>
        <v>387.40414803439808</v>
      </c>
      <c r="T104" s="34">
        <f>_xlfn.XLOOKUP($A104,'Kunnat aakkosjärj.'!$B$19:$B$311,'Kunnat aakkosjärj.'!U$19:U$311)</f>
        <v>577.36707432432434</v>
      </c>
      <c r="U104" s="35">
        <f>_xlfn.XLOOKUP($A104,'Kunnat aakkosjärj.'!$B$19:$B$311,'Kunnat aakkosjärj.'!V$19:V$311)</f>
        <v>106.91615827177591</v>
      </c>
      <c r="V104" s="34">
        <f>_xlfn.XLOOKUP($A104,'Kunnat aakkosjärj.'!$B$19:$B$311,'Kunnat aakkosjärj.'!W$19:W$311)</f>
        <v>101.13013142711553</v>
      </c>
      <c r="W104" s="35">
        <f>_xlfn.XLOOKUP($A104,'Kunnat aakkosjärj.'!$B$19:$B$311,'Kunnat aakkosjärj.'!X$19:X$311)</f>
        <v>122.67134336609337</v>
      </c>
      <c r="X104" s="34">
        <f>_xlfn.XLOOKUP($A104,'Kunnat aakkosjärj.'!$B$19:$B$311,'Kunnat aakkosjärj.'!Y$19:Y$311)</f>
        <v>6.5250067567567571</v>
      </c>
      <c r="Y104" s="90">
        <f>_xlfn.XLOOKUP($A104,'Kunnat aakkosjärj.'!$B$19:$B$311,'Kunnat aakkosjärj.'!Z$19:Z$311)</f>
        <v>496.31525798525797</v>
      </c>
      <c r="Z104" s="91">
        <f>_xlfn.XLOOKUP($A104,'Kunnat aakkosjärj.'!$B$19:$B$311,'Kunnat aakkosjärj.'!AA$19:AA$311)</f>
        <v>1037.0707653562656</v>
      </c>
      <c r="AA104" s="90">
        <f>_xlfn.XLOOKUP($A104,'Kunnat aakkosjärj.'!$B$19:$B$311,'Kunnat aakkosjärj.'!AB$19:AB$311)</f>
        <v>83.45454333708696</v>
      </c>
      <c r="AB104" s="91">
        <f>_xlfn.XLOOKUP($A104,'Kunnat aakkosjärj.'!$B$19:$B$311,'Kunnat aakkosjärj.'!AC$19:AC$311)</f>
        <v>56.302048094133319</v>
      </c>
      <c r="AC104" s="90">
        <f>_xlfn.XLOOKUP($A104,'Kunnat aakkosjärj.'!$B$19:$B$311,'Kunnat aakkosjärj.'!AD$19:AD$311)</f>
        <v>116.68548464373464</v>
      </c>
      <c r="AD104" s="91">
        <f>_xlfn.XLOOKUP($A104,'Kunnat aakkosjärj.'!$B$19:$B$311,'Kunnat aakkosjärj.'!AE$19:AE$311)</f>
        <v>-342.71989434889434</v>
      </c>
      <c r="AE104" s="96">
        <f>_xlfn.XLOOKUP($A104,'Kunnat aakkosjärj.'!$B$19:$B$311,'Kunnat aakkosjärj.'!AF$19:AF$311)</f>
        <v>1.1149271581833882</v>
      </c>
      <c r="AF104" s="97">
        <f>_xlfn.XLOOKUP($A104,'Kunnat aakkosjärj.'!$B$19:$B$311,'Kunnat aakkosjärj.'!AG$19:AG$311)</f>
        <v>0.85897292534800007</v>
      </c>
      <c r="AG104" s="90">
        <f>_xlfn.XLOOKUP($A104,'Kunnat aakkosjärj.'!$B$19:$B$311,'Kunnat aakkosjärj.'!AH$19:AH$311)</f>
        <v>753.43013943488938</v>
      </c>
      <c r="AH104" s="91">
        <f>_xlfn.XLOOKUP($A104,'Kunnat aakkosjärj.'!$B$19:$B$311,'Kunnat aakkosjärj.'!AI$19:AI$311)</f>
        <v>1454.0985092137591</v>
      </c>
      <c r="AI104" s="90">
        <f>_xlfn.XLOOKUP($A104,'Kunnat aakkosjärj.'!$B$19:$B$311,'Kunnat aakkosjärj.'!AJ$19:AJ$311)</f>
        <v>33.798962153185926</v>
      </c>
      <c r="AJ104" s="91">
        <f>_xlfn.XLOOKUP($A104,'Kunnat aakkosjärj.'!$B$19:$B$311,'Kunnat aakkosjärj.'!AK$19:AK$311)</f>
        <v>48.589324650199906</v>
      </c>
      <c r="AK104" s="106">
        <f>_xlfn.XLOOKUP($A104,'Kunnat aakkosjärj.'!$B$19:$B$311,'Kunnat aakkosjärj.'!AL$19:AL$311)</f>
        <v>2956.4165976658478</v>
      </c>
      <c r="AL104" s="107">
        <f>_xlfn.XLOOKUP($A104,'Kunnat aakkosjärj.'!$B$19:$B$311,'Kunnat aakkosjärj.'!AM$19:AM$311)</f>
        <v>5487.8874133906638</v>
      </c>
      <c r="AM104" s="106">
        <f>_xlfn.XLOOKUP($A104,'Kunnat aakkosjärj.'!$B$19:$B$311,'Kunnat aakkosjärj.'!AN$19:AN$311)</f>
        <v>4876.5214078624076</v>
      </c>
      <c r="AN104" s="107">
        <f>_xlfn.XLOOKUP($A104,'Kunnat aakkosjärj.'!$B$19:$B$311,'Kunnat aakkosjärj.'!AO$19:AO$311)</f>
        <v>7497.7590724815727</v>
      </c>
      <c r="AO104" s="106">
        <f>_xlfn.XLOOKUP($A104,'Kunnat aakkosjärj.'!$B$19:$B$311,'Kunnat aakkosjärj.'!AP$19:AP$311)</f>
        <v>0</v>
      </c>
      <c r="AP104" s="107">
        <f>_xlfn.XLOOKUP($A104,'Kunnat aakkosjärj.'!$B$19:$B$311,'Kunnat aakkosjärj.'!AQ$19:AQ$311)</f>
        <v>2.375509213759214</v>
      </c>
      <c r="AQ104" s="122">
        <f>_xlfn.XLOOKUP($A104,'Kunnat aakkosjärj.'!$B$19:$B$311,'Kunnat aakkosjärj.'!AR$19:AR$311)</f>
        <v>44.057295641501213</v>
      </c>
      <c r="AR104" s="115">
        <f>_xlfn.XLOOKUP($A104,'Kunnat aakkosjärj.'!$B$19:$B$311,'Kunnat aakkosjärj.'!AS$19:AS$311)</f>
        <v>31.925992440632132</v>
      </c>
      <c r="AS104" s="114">
        <f>_xlfn.XLOOKUP($A104,'Kunnat aakkosjärj.'!$B$19:$B$311,'Kunnat aakkosjärj.'!AT$19:AT$311)</f>
        <v>54.274010494612895</v>
      </c>
      <c r="AT104" s="115">
        <f>_xlfn.XLOOKUP($A104,'Kunnat aakkosjärj.'!$B$19:$B$311,'Kunnat aakkosjärj.'!AU$19:AU$311)</f>
        <v>72.232964035290252</v>
      </c>
      <c r="AU104" s="106">
        <f>_xlfn.XLOOKUP($A104,'Kunnat aakkosjärj.'!$B$19:$B$311,'Kunnat aakkosjärj.'!AV$19:AV$311)</f>
        <v>383.46659950859947</v>
      </c>
      <c r="AV104" s="107">
        <f>_xlfn.XLOOKUP($A104,'Kunnat aakkosjärj.'!$B$19:$B$311,'Kunnat aakkosjärj.'!AW$19:AW$311)</f>
        <v>510.40347788697784</v>
      </c>
      <c r="AW104" s="151"/>
      <c r="AX104" s="1">
        <v>165</v>
      </c>
      <c r="AY104" s="242" t="s">
        <v>468</v>
      </c>
      <c r="AZ104" s="333" t="s">
        <v>460</v>
      </c>
      <c r="BA104" s="336" t="s">
        <v>463</v>
      </c>
    </row>
    <row r="105" spans="1:61" ht="15" customHeight="1" x14ac:dyDescent="0.2">
      <c r="A105" s="38" t="s">
        <v>125</v>
      </c>
      <c r="B105" s="146">
        <f>_xlfn.XLOOKUP($A105,'Kunnat aakkosjärj.'!$B$19:$B$311,'Kunnat aakkosjärj.'!C$19:C$311)</f>
        <v>4990</v>
      </c>
      <c r="C105" s="160">
        <f>_xlfn.XLOOKUP($A105,'Kunnat aakkosjärj.'!$B$19:$B$311,'Kunnat aakkosjärj.'!D$19:D$311)</f>
        <v>21.250000000000004</v>
      </c>
      <c r="D105" s="35">
        <f>_xlfn.XLOOKUP($A105,'Kunnat aakkosjärj.'!$B$19:$B$311,'Kunnat aakkosjärj.'!E$19:E$311)</f>
        <v>829.18378356713424</v>
      </c>
      <c r="E105" s="34">
        <f>_xlfn.XLOOKUP($A105,'Kunnat aakkosjärj.'!$B$19:$B$311,'Kunnat aakkosjärj.'!F$19:F$311)</f>
        <v>5397.4156132264534</v>
      </c>
      <c r="F105" s="35">
        <f>_xlfn.XLOOKUP($A105,'Kunnat aakkosjärj.'!$B$19:$B$311,'Kunnat aakkosjärj.'!G$19:G$311)</f>
        <v>6976.2630641282558</v>
      </c>
      <c r="G105" s="34">
        <f>_xlfn.XLOOKUP($A105,'Kunnat aakkosjärj.'!$B$19:$B$311,'Kunnat aakkosjärj.'!H$19:H$311)</f>
        <v>11896.163923847695</v>
      </c>
      <c r="H105" s="331">
        <f>_xlfn.XLOOKUP($A105,'Kunnat aakkosjärj.'!$B$19:$B$311,'Kunnat aakkosjärj.'!I$19:I$311)</f>
        <v>11.885787217955892</v>
      </c>
      <c r="I105" s="332">
        <f>_xlfn.XLOOKUP($A105,'Kunnat aakkosjärj.'!$B$19:$B$311,'Kunnat aakkosjärj.'!J$19:J$311)</f>
        <v>45.371059509414636</v>
      </c>
      <c r="J105" s="35">
        <f>_xlfn.XLOOKUP($A105,'Kunnat aakkosjärj.'!$B$19:$B$311,'Kunnat aakkosjärj.'!K$19:K$311)</f>
        <v>-6147.0792805611218</v>
      </c>
      <c r="K105" s="34">
        <f>_xlfn.XLOOKUP($A105,'Kunnat aakkosjärj.'!$B$19:$B$311,'Kunnat aakkosjärj.'!L$19:L$311)</f>
        <v>-6498.7173306613231</v>
      </c>
      <c r="L105" s="123">
        <f>_xlfn.XLOOKUP($A105,'Kunnat aakkosjärj.'!$B$19:$B$311,'Kunnat aakkosjärj.'!M$19:M$311)</f>
        <v>4318.2725671342687</v>
      </c>
      <c r="M105" s="35">
        <f>_xlfn.XLOOKUP($A105,'Kunnat aakkosjärj.'!$B$19:$B$311,'Kunnat aakkosjärj.'!N$19:N$311)</f>
        <v>2068.173346693387</v>
      </c>
      <c r="N105" s="34">
        <f>_xlfn.XLOOKUP($A105,'Kunnat aakkosjärj.'!$B$19:$B$311,'Kunnat aakkosjärj.'!O$19:O$311)</f>
        <v>2448.6855350701403</v>
      </c>
      <c r="O105" s="35">
        <f>_xlfn.XLOOKUP($A105,'Kunnat aakkosjärj.'!$B$19:$B$311,'Kunnat aakkosjärj.'!P$19:P$311)</f>
        <v>6386.4459138276552</v>
      </c>
      <c r="P105" s="34">
        <f>_xlfn.XLOOKUP($A105,'Kunnat aakkosjärj.'!$B$19:$B$311,'Kunnat aakkosjärj.'!Q$19:Q$311)</f>
        <v>6766.9581022044085</v>
      </c>
      <c r="Q105" s="130">
        <f>_xlfn.XLOOKUP($A105,'Kunnat aakkosjärj.'!$B$19:$B$311,'Kunnat aakkosjärj.'!R$19:R$311)</f>
        <v>233.56318837675352</v>
      </c>
      <c r="R105" s="34">
        <f>_xlfn.XLOOKUP($A105,'Kunnat aakkosjärj.'!$B$19:$B$311,'Kunnat aakkosjärj.'!S$19:S$311)</f>
        <v>271.48401402805609</v>
      </c>
      <c r="S105" s="35">
        <f>_xlfn.XLOOKUP($A105,'Kunnat aakkosjärj.'!$B$19:$B$311,'Kunnat aakkosjärj.'!T$19:T$311)</f>
        <v>307.5895991983968</v>
      </c>
      <c r="T105" s="34">
        <f>_xlfn.XLOOKUP($A105,'Kunnat aakkosjärj.'!$B$19:$B$311,'Kunnat aakkosjärj.'!U$19:U$311)</f>
        <v>484.79765531062122</v>
      </c>
      <c r="U105" s="35">
        <f>_xlfn.XLOOKUP($A105,'Kunnat aakkosjärj.'!$B$19:$B$311,'Kunnat aakkosjärj.'!V$19:V$311)</f>
        <v>75.933382983507229</v>
      </c>
      <c r="V105" s="34">
        <f>_xlfn.XLOOKUP($A105,'Kunnat aakkosjärj.'!$B$19:$B$311,'Kunnat aakkosjärj.'!W$19:W$311)</f>
        <v>55.999448647108231</v>
      </c>
      <c r="W105" s="35">
        <f>_xlfn.XLOOKUP($A105,'Kunnat aakkosjärj.'!$B$19:$B$311,'Kunnat aakkosjärj.'!X$19:X$311)</f>
        <v>-74.026410821643282</v>
      </c>
      <c r="X105" s="34">
        <f>_xlfn.XLOOKUP($A105,'Kunnat aakkosjärj.'!$B$19:$B$311,'Kunnat aakkosjärj.'!Y$19:Y$311)</f>
        <v>-212.22244288577153</v>
      </c>
      <c r="Y105" s="90">
        <f>_xlfn.XLOOKUP($A105,'Kunnat aakkosjärj.'!$B$19:$B$311,'Kunnat aakkosjärj.'!Z$19:Z$311)</f>
        <v>390.90169939879758</v>
      </c>
      <c r="Z105" s="91">
        <f>_xlfn.XLOOKUP($A105,'Kunnat aakkosjärj.'!$B$19:$B$311,'Kunnat aakkosjärj.'!AA$19:AA$311)</f>
        <v>572.94413627254517</v>
      </c>
      <c r="AA105" s="90">
        <f>_xlfn.XLOOKUP($A105,'Kunnat aakkosjärj.'!$B$19:$B$311,'Kunnat aakkosjärj.'!AB$19:AB$311)</f>
        <v>59.74985238896916</v>
      </c>
      <c r="AB105" s="91">
        <f>_xlfn.XLOOKUP($A105,'Kunnat aakkosjärj.'!$B$19:$B$311,'Kunnat aakkosjärj.'!AC$19:AC$311)</f>
        <v>47.384028710770018</v>
      </c>
      <c r="AC105" s="90">
        <f>_xlfn.XLOOKUP($A105,'Kunnat aakkosjärj.'!$B$19:$B$311,'Kunnat aakkosjärj.'!AD$19:AD$311)</f>
        <v>-156.63917234468937</v>
      </c>
      <c r="AD105" s="91">
        <f>_xlfn.XLOOKUP($A105,'Kunnat aakkosjärj.'!$B$19:$B$311,'Kunnat aakkosjärj.'!AE$19:AE$311)</f>
        <v>-288.28207815631265</v>
      </c>
      <c r="AE105" s="96">
        <f>_xlfn.XLOOKUP($A105,'Kunnat aakkosjärj.'!$B$19:$B$311,'Kunnat aakkosjärj.'!AF$19:AF$311)</f>
        <v>0.86421544894808455</v>
      </c>
      <c r="AF105" s="97">
        <f>_xlfn.XLOOKUP($A105,'Kunnat aakkosjärj.'!$B$19:$B$311,'Kunnat aakkosjärj.'!AG$19:AG$311)</f>
        <v>0.75030268120344201</v>
      </c>
      <c r="AG105" s="90">
        <f>_xlfn.XLOOKUP($A105,'Kunnat aakkosjärj.'!$B$19:$B$311,'Kunnat aakkosjärj.'!AH$19:AH$311)</f>
        <v>65.86141082164329</v>
      </c>
      <c r="AH105" s="91">
        <f>_xlfn.XLOOKUP($A105,'Kunnat aakkosjärj.'!$B$19:$B$311,'Kunnat aakkosjärj.'!AI$19:AI$311)</f>
        <v>260.86127855711425</v>
      </c>
      <c r="AI105" s="90">
        <f>_xlfn.XLOOKUP($A105,'Kunnat aakkosjärj.'!$B$19:$B$311,'Kunnat aakkosjärj.'!AJ$19:AJ$311)</f>
        <v>3.1477432681222219</v>
      </c>
      <c r="AJ105" s="91">
        <f>_xlfn.XLOOKUP($A105,'Kunnat aakkosjärj.'!$B$19:$B$311,'Kunnat aakkosjärj.'!AK$19:AK$311)</f>
        <v>7.4329782531345909</v>
      </c>
      <c r="AK105" s="106">
        <f>_xlfn.XLOOKUP($A105,'Kunnat aakkosjärj.'!$B$19:$B$311,'Kunnat aakkosjärj.'!AL$19:AL$311)</f>
        <v>2184.005635270541</v>
      </c>
      <c r="AL105" s="107">
        <f>_xlfn.XLOOKUP($A105,'Kunnat aakkosjärj.'!$B$19:$B$311,'Kunnat aakkosjärj.'!AM$19:AM$311)</f>
        <v>2961.1758897795589</v>
      </c>
      <c r="AM105" s="106">
        <f>_xlfn.XLOOKUP($A105,'Kunnat aakkosjärj.'!$B$19:$B$311,'Kunnat aakkosjärj.'!AN$19:AN$311)</f>
        <v>2189.8004428857712</v>
      </c>
      <c r="AN105" s="107">
        <f>_xlfn.XLOOKUP($A105,'Kunnat aakkosjärj.'!$B$19:$B$311,'Kunnat aakkosjärj.'!AO$19:AO$311)</f>
        <v>3140.527603206413</v>
      </c>
      <c r="AO105" s="106">
        <f>_xlfn.XLOOKUP($A105,'Kunnat aakkosjärj.'!$B$19:$B$311,'Kunnat aakkosjärj.'!AP$19:AP$311)</f>
        <v>0</v>
      </c>
      <c r="AP105" s="107">
        <f>_xlfn.XLOOKUP($A105,'Kunnat aakkosjärj.'!$B$19:$B$311,'Kunnat aakkosjärj.'!AQ$19:AQ$311)</f>
        <v>1.1977835671342685</v>
      </c>
      <c r="AQ105" s="122">
        <f>_xlfn.XLOOKUP($A105,'Kunnat aakkosjärj.'!$B$19:$B$311,'Kunnat aakkosjärj.'!AR$19:AR$311)</f>
        <v>60.908996864788598</v>
      </c>
      <c r="AR105" s="115">
        <f>_xlfn.XLOOKUP($A105,'Kunnat aakkosjärj.'!$B$19:$B$311,'Kunnat aakkosjärj.'!AS$19:AS$311)</f>
        <v>49.889903885202997</v>
      </c>
      <c r="AS105" s="114">
        <f>_xlfn.XLOOKUP($A105,'Kunnat aakkosjärj.'!$B$19:$B$311,'Kunnat aakkosjärj.'!AT$19:AT$311)</f>
        <v>38.096178984923561</v>
      </c>
      <c r="AT105" s="115">
        <f>_xlfn.XLOOKUP($A105,'Kunnat aakkosjärj.'!$B$19:$B$311,'Kunnat aakkosjärj.'!AU$19:AU$311)</f>
        <v>35.655270531614072</v>
      </c>
      <c r="AU105" s="106">
        <f>_xlfn.XLOOKUP($A105,'Kunnat aakkosjärj.'!$B$19:$B$311,'Kunnat aakkosjärj.'!AV$19:AV$311)</f>
        <v>1840.1875851703408</v>
      </c>
      <c r="AV105" s="107">
        <f>_xlfn.XLOOKUP($A105,'Kunnat aakkosjärj.'!$B$19:$B$311,'Kunnat aakkosjärj.'!AW$19:AW$311)</f>
        <v>1718.8077214428856</v>
      </c>
      <c r="AW105" s="151"/>
      <c r="AX105" s="1">
        <v>169</v>
      </c>
      <c r="AY105" s="335" t="s">
        <v>469</v>
      </c>
      <c r="AZ105" s="333" t="s">
        <v>460</v>
      </c>
      <c r="BA105" s="336" t="s">
        <v>461</v>
      </c>
    </row>
    <row r="106" spans="1:61" ht="15" customHeight="1" x14ac:dyDescent="0.2">
      <c r="A106" s="38" t="s">
        <v>199</v>
      </c>
      <c r="B106" s="146">
        <f>_xlfn.XLOOKUP($A106,'Kunnat aakkosjärj.'!$B$19:$B$311,'Kunnat aakkosjärj.'!C$19:C$311)</f>
        <v>7749</v>
      </c>
      <c r="C106" s="160">
        <f>_xlfn.XLOOKUP($A106,'Kunnat aakkosjärj.'!$B$19:$B$311,'Kunnat aakkosjärj.'!D$19:D$311)</f>
        <v>21.5</v>
      </c>
      <c r="D106" s="35">
        <f>_xlfn.XLOOKUP($A106,'Kunnat aakkosjärj.'!$B$19:$B$311,'Kunnat aakkosjärj.'!E$19:E$311)</f>
        <v>789.97195380049038</v>
      </c>
      <c r="E106" s="34">
        <f>_xlfn.XLOOKUP($A106,'Kunnat aakkosjärj.'!$B$19:$B$311,'Kunnat aakkosjärj.'!F$19:F$311)</f>
        <v>3645.6851542134473</v>
      </c>
      <c r="F106" s="35">
        <f>_xlfn.XLOOKUP($A106,'Kunnat aakkosjärj.'!$B$19:$B$311,'Kunnat aakkosjärj.'!G$19:G$311)</f>
        <v>7250.1466305329723</v>
      </c>
      <c r="G106" s="34">
        <f>_xlfn.XLOOKUP($A106,'Kunnat aakkosjärj.'!$B$19:$B$311,'Kunnat aakkosjärj.'!H$19:H$311)</f>
        <v>9936.7701935733639</v>
      </c>
      <c r="H106" s="331">
        <f>_xlfn.XLOOKUP($A106,'Kunnat aakkosjärj.'!$B$19:$B$311,'Kunnat aakkosjärj.'!I$19:I$311)</f>
        <v>10.89594451060665</v>
      </c>
      <c r="I106" s="332">
        <f>_xlfn.XLOOKUP($A106,'Kunnat aakkosjärj.'!$B$19:$B$311,'Kunnat aakkosjärj.'!J$19:J$311)</f>
        <v>36.688834331413887</v>
      </c>
      <c r="J106" s="35">
        <f>_xlfn.XLOOKUP($A106,'Kunnat aakkosjärj.'!$B$19:$B$311,'Kunnat aakkosjärj.'!K$19:K$311)</f>
        <v>-6455.0722751322755</v>
      </c>
      <c r="K106" s="34">
        <f>_xlfn.XLOOKUP($A106,'Kunnat aakkosjärj.'!$B$19:$B$311,'Kunnat aakkosjärj.'!L$19:L$311)</f>
        <v>-6287.0791456962188</v>
      </c>
      <c r="L106" s="123">
        <f>_xlfn.XLOOKUP($A106,'Kunnat aakkosjärj.'!$B$19:$B$311,'Kunnat aakkosjärj.'!M$19:M$311)</f>
        <v>4358.7479997419023</v>
      </c>
      <c r="M106" s="35">
        <f>_xlfn.XLOOKUP($A106,'Kunnat aakkosjärj.'!$B$19:$B$311,'Kunnat aakkosjärj.'!N$19:N$311)</f>
        <v>2410.7688734030198</v>
      </c>
      <c r="N106" s="34">
        <f>_xlfn.XLOOKUP($A106,'Kunnat aakkosjärj.'!$B$19:$B$311,'Kunnat aakkosjärj.'!O$19:O$311)</f>
        <v>2410.7688734030198</v>
      </c>
      <c r="O106" s="35">
        <f>_xlfn.XLOOKUP($A106,'Kunnat aakkosjärj.'!$B$19:$B$311,'Kunnat aakkosjärj.'!P$19:P$311)</f>
        <v>6769.5168731449221</v>
      </c>
      <c r="P106" s="34">
        <f>_xlfn.XLOOKUP($A106,'Kunnat aakkosjärj.'!$B$19:$B$311,'Kunnat aakkosjärj.'!Q$19:Q$311)</f>
        <v>6769.5168731449221</v>
      </c>
      <c r="Q106" s="130">
        <f>_xlfn.XLOOKUP($A106,'Kunnat aakkosjärj.'!$B$19:$B$311,'Kunnat aakkosjärj.'!R$19:R$311)</f>
        <v>288.25064653503676</v>
      </c>
      <c r="R106" s="34">
        <f>_xlfn.XLOOKUP($A106,'Kunnat aakkosjärj.'!$B$19:$B$311,'Kunnat aakkosjärj.'!S$19:S$311)</f>
        <v>465.3915369725126</v>
      </c>
      <c r="S106" s="35">
        <f>_xlfn.XLOOKUP($A106,'Kunnat aakkosjärj.'!$B$19:$B$311,'Kunnat aakkosjärj.'!T$19:T$311)</f>
        <v>273.37026067879725</v>
      </c>
      <c r="T106" s="34">
        <f>_xlfn.XLOOKUP($A106,'Kunnat aakkosjärj.'!$B$19:$B$311,'Kunnat aakkosjärj.'!U$19:U$311)</f>
        <v>432.74001677635823</v>
      </c>
      <c r="U106" s="35">
        <f>_xlfn.XLOOKUP($A106,'Kunnat aakkosjärj.'!$B$19:$B$311,'Kunnat aakkosjärj.'!V$19:V$311)</f>
        <v>105.4433082147599</v>
      </c>
      <c r="V106" s="34">
        <f>_xlfn.XLOOKUP($A106,'Kunnat aakkosjärj.'!$B$19:$B$311,'Kunnat aakkosjärj.'!W$19:W$311)</f>
        <v>107.54529716003334</v>
      </c>
      <c r="W106" s="35">
        <f>_xlfn.XLOOKUP($A106,'Kunnat aakkosjärj.'!$B$19:$B$311,'Kunnat aakkosjärj.'!X$19:X$311)</f>
        <v>14.880385856239515</v>
      </c>
      <c r="X106" s="34">
        <f>_xlfn.XLOOKUP($A106,'Kunnat aakkosjärj.'!$B$19:$B$311,'Kunnat aakkosjärj.'!Y$19:Y$311)</f>
        <v>32.651520196154344</v>
      </c>
      <c r="Y106" s="90">
        <f>_xlfn.XLOOKUP($A106,'Kunnat aakkosjärj.'!$B$19:$B$311,'Kunnat aakkosjärj.'!Z$19:Z$311)</f>
        <v>812.12985546522134</v>
      </c>
      <c r="Z106" s="91">
        <f>_xlfn.XLOOKUP($A106,'Kunnat aakkosjärj.'!$B$19:$B$311,'Kunnat aakkosjärj.'!AA$19:AA$311)</f>
        <v>1413.2828119757387</v>
      </c>
      <c r="AA106" s="90">
        <f>_xlfn.XLOOKUP($A106,'Kunnat aakkosjärj.'!$B$19:$B$311,'Kunnat aakkosjärj.'!AB$19:AB$311)</f>
        <v>35.493172008793465</v>
      </c>
      <c r="AB106" s="91">
        <f>_xlfn.XLOOKUP($A106,'Kunnat aakkosjärj.'!$B$19:$B$311,'Kunnat aakkosjärj.'!AC$19:AC$311)</f>
        <v>32.929823601399725</v>
      </c>
      <c r="AC106" s="90">
        <f>_xlfn.XLOOKUP($A106,'Kunnat aakkosjärj.'!$B$19:$B$311,'Kunnat aakkosjärj.'!AD$19:AD$311)</f>
        <v>-507.47607304168275</v>
      </c>
      <c r="AD106" s="91">
        <f>_xlfn.XLOOKUP($A106,'Kunnat aakkosjärj.'!$B$19:$B$311,'Kunnat aakkosjärj.'!AE$19:AE$311)</f>
        <v>-922.40960640082596</v>
      </c>
      <c r="AE106" s="96">
        <f>_xlfn.XLOOKUP($A106,'Kunnat aakkosjärj.'!$B$19:$B$311,'Kunnat aakkosjärj.'!AF$19:AF$311)</f>
        <v>1.1098224563448293</v>
      </c>
      <c r="AF106" s="97">
        <f>_xlfn.XLOOKUP($A106,'Kunnat aakkosjärj.'!$B$19:$B$311,'Kunnat aakkosjärj.'!AG$19:AG$311)</f>
        <v>0.89519784738217267</v>
      </c>
      <c r="AG106" s="90">
        <f>_xlfn.XLOOKUP($A106,'Kunnat aakkosjärj.'!$B$19:$B$311,'Kunnat aakkosjärj.'!AH$19:AH$311)</f>
        <v>591.20311395018712</v>
      </c>
      <c r="AH106" s="91">
        <f>_xlfn.XLOOKUP($A106,'Kunnat aakkosjärj.'!$B$19:$B$311,'Kunnat aakkosjärj.'!AI$19:AI$311)</f>
        <v>1337.8300929152149</v>
      </c>
      <c r="AI106" s="90">
        <f>_xlfn.XLOOKUP($A106,'Kunnat aakkosjärj.'!$B$19:$B$311,'Kunnat aakkosjärj.'!AJ$19:AJ$311)</f>
        <v>25.335523838269634</v>
      </c>
      <c r="AJ106" s="91">
        <f>_xlfn.XLOOKUP($A106,'Kunnat aakkosjärj.'!$B$19:$B$311,'Kunnat aakkosjärj.'!AK$19:AK$311)</f>
        <v>41.068546149579738</v>
      </c>
      <c r="AK106" s="106">
        <f>_xlfn.XLOOKUP($A106,'Kunnat aakkosjärj.'!$B$19:$B$311,'Kunnat aakkosjärj.'!AL$19:AL$311)</f>
        <v>2051.4743837914571</v>
      </c>
      <c r="AL106" s="107">
        <f>_xlfn.XLOOKUP($A106,'Kunnat aakkosjärj.'!$B$19:$B$311,'Kunnat aakkosjärj.'!AM$19:AM$311)</f>
        <v>4204.8663646922187</v>
      </c>
      <c r="AM106" s="106">
        <f>_xlfn.XLOOKUP($A106,'Kunnat aakkosjärj.'!$B$19:$B$311,'Kunnat aakkosjärj.'!AN$19:AN$311)</f>
        <v>2095.4075170989804</v>
      </c>
      <c r="AN106" s="107">
        <f>_xlfn.XLOOKUP($A106,'Kunnat aakkosjärj.'!$B$19:$B$311,'Kunnat aakkosjärj.'!AO$19:AO$311)</f>
        <v>4287.3457826816366</v>
      </c>
      <c r="AO106" s="106">
        <f>_xlfn.XLOOKUP($A106,'Kunnat aakkosjärj.'!$B$19:$B$311,'Kunnat aakkosjärj.'!AP$19:AP$311)</f>
        <v>0</v>
      </c>
      <c r="AP106" s="107">
        <f>_xlfn.XLOOKUP($A106,'Kunnat aakkosjärj.'!$B$19:$B$311,'Kunnat aakkosjärj.'!AQ$19:AQ$311)</f>
        <v>2.7962343528197189</v>
      </c>
      <c r="AQ106" s="122">
        <f>_xlfn.XLOOKUP($A106,'Kunnat aakkosjärj.'!$B$19:$B$311,'Kunnat aakkosjärj.'!AR$19:AR$311)</f>
        <v>56.994714156896855</v>
      </c>
      <c r="AR106" s="115">
        <f>_xlfn.XLOOKUP($A106,'Kunnat aakkosjärj.'!$B$19:$B$311,'Kunnat aakkosjärj.'!AS$19:AS$311)</f>
        <v>42.633941299015639</v>
      </c>
      <c r="AS106" s="114">
        <f>_xlfn.XLOOKUP($A106,'Kunnat aakkosjärj.'!$B$19:$B$311,'Kunnat aakkosjärj.'!AT$19:AT$311)</f>
        <v>43.043931090179285</v>
      </c>
      <c r="AT106" s="115">
        <f>_xlfn.XLOOKUP($A106,'Kunnat aakkosjärj.'!$B$19:$B$311,'Kunnat aakkosjärj.'!AU$19:AU$311)</f>
        <v>56.566694282692609</v>
      </c>
      <c r="AU106" s="106">
        <f>_xlfn.XLOOKUP($A106,'Kunnat aakkosjärj.'!$B$19:$B$311,'Kunnat aakkosjärj.'!AV$19:AV$311)</f>
        <v>2357.6600129048907</v>
      </c>
      <c r="AV106" s="107">
        <f>_xlfn.XLOOKUP($A106,'Kunnat aakkosjärj.'!$B$19:$B$311,'Kunnat aakkosjärj.'!AW$19:AW$311)</f>
        <v>2435.5651529229576</v>
      </c>
      <c r="AW106" s="151"/>
      <c r="AX106" s="1">
        <v>433</v>
      </c>
      <c r="AY106" s="242" t="s">
        <v>470</v>
      </c>
      <c r="AZ106" s="333" t="s">
        <v>460</v>
      </c>
      <c r="BA106" s="336" t="s">
        <v>465</v>
      </c>
    </row>
    <row r="107" spans="1:61" ht="15" customHeight="1" x14ac:dyDescent="0.2">
      <c r="A107" s="38" t="s">
        <v>19</v>
      </c>
      <c r="B107" s="146">
        <f>_xlfn.XLOOKUP($A107,'Kunnat aakkosjärj.'!$B$19:$B$311,'Kunnat aakkosjärj.'!C$19:C$311)</f>
        <v>28349</v>
      </c>
      <c r="C107" s="160">
        <f>_xlfn.XLOOKUP($A107,'Kunnat aakkosjärj.'!$B$19:$B$311,'Kunnat aakkosjärj.'!D$19:D$311)</f>
        <v>20.5</v>
      </c>
      <c r="D107" s="35">
        <f>_xlfn.XLOOKUP($A107,'Kunnat aakkosjärj.'!$B$19:$B$311,'Kunnat aakkosjärj.'!E$19:E$311)</f>
        <v>1230.20890295954</v>
      </c>
      <c r="E107" s="34">
        <f>_xlfn.XLOOKUP($A107,'Kunnat aakkosjärj.'!$B$19:$B$311,'Kunnat aakkosjärj.'!F$19:F$311)</f>
        <v>3857.6580228579492</v>
      </c>
      <c r="F107" s="35">
        <f>_xlfn.XLOOKUP($A107,'Kunnat aakkosjärj.'!$B$19:$B$311,'Kunnat aakkosjärj.'!G$19:G$311)</f>
        <v>7341.9182905922607</v>
      </c>
      <c r="G107" s="34">
        <f>_xlfn.XLOOKUP($A107,'Kunnat aakkosjärj.'!$B$19:$B$311,'Kunnat aakkosjärj.'!H$19:H$311)</f>
        <v>9507.1581378531882</v>
      </c>
      <c r="H107" s="331">
        <f>_xlfn.XLOOKUP($A107,'Kunnat aakkosjärj.'!$B$19:$B$311,'Kunnat aakkosjärj.'!I$19:I$311)</f>
        <v>16.755960149214641</v>
      </c>
      <c r="I107" s="332">
        <f>_xlfn.XLOOKUP($A107,'Kunnat aakkosjärj.'!$B$19:$B$311,'Kunnat aakkosjärj.'!J$19:J$311)</f>
        <v>40.576352753600538</v>
      </c>
      <c r="J107" s="35">
        <f>_xlfn.XLOOKUP($A107,'Kunnat aakkosjärj.'!$B$19:$B$311,'Kunnat aakkosjärj.'!K$19:K$311)</f>
        <v>-6091.6420998977028</v>
      </c>
      <c r="K107" s="34">
        <f>_xlfn.XLOOKUP($A107,'Kunnat aakkosjärj.'!$B$19:$B$311,'Kunnat aakkosjärj.'!L$19:L$311)</f>
        <v>-5642.9767085258745</v>
      </c>
      <c r="L107" s="123">
        <f>_xlfn.XLOOKUP($A107,'Kunnat aakkosjärj.'!$B$19:$B$311,'Kunnat aakkosjärj.'!M$19:M$311)</f>
        <v>4943.9641567603794</v>
      </c>
      <c r="M107" s="35">
        <f>_xlfn.XLOOKUP($A107,'Kunnat aakkosjärj.'!$B$19:$B$311,'Kunnat aakkosjärj.'!N$19:N$311)</f>
        <v>1722.8723411760557</v>
      </c>
      <c r="N107" s="34">
        <f>_xlfn.XLOOKUP($A107,'Kunnat aakkosjärj.'!$B$19:$B$311,'Kunnat aakkosjärj.'!O$19:O$311)</f>
        <v>1722.8723411760557</v>
      </c>
      <c r="O107" s="35">
        <f>_xlfn.XLOOKUP($A107,'Kunnat aakkosjärj.'!$B$19:$B$311,'Kunnat aakkosjärj.'!P$19:P$311)</f>
        <v>6666.8364979364351</v>
      </c>
      <c r="P107" s="34">
        <f>_xlfn.XLOOKUP($A107,'Kunnat aakkosjärj.'!$B$19:$B$311,'Kunnat aakkosjärj.'!Q$19:Q$311)</f>
        <v>6643.9101880136859</v>
      </c>
      <c r="Q107" s="130">
        <f>_xlfn.XLOOKUP($A107,'Kunnat aakkosjärj.'!$B$19:$B$311,'Kunnat aakkosjärj.'!R$19:R$311)</f>
        <v>603.54569614448485</v>
      </c>
      <c r="R107" s="34">
        <f>_xlfn.XLOOKUP($A107,'Kunnat aakkosjärj.'!$B$19:$B$311,'Kunnat aakkosjärj.'!S$19:S$311)</f>
        <v>965.57093512998699</v>
      </c>
      <c r="S107" s="35">
        <f>_xlfn.XLOOKUP($A107,'Kunnat aakkosjärj.'!$B$19:$B$311,'Kunnat aakkosjärj.'!T$19:T$311)</f>
        <v>327.36626053829059</v>
      </c>
      <c r="T107" s="34">
        <f>_xlfn.XLOOKUP($A107,'Kunnat aakkosjärj.'!$B$19:$B$311,'Kunnat aakkosjärj.'!U$19:U$311)</f>
        <v>581.66837595682387</v>
      </c>
      <c r="U107" s="35">
        <f>_xlfn.XLOOKUP($A107,'Kunnat aakkosjärj.'!$B$19:$B$311,'Kunnat aakkosjärj.'!V$19:V$311)</f>
        <v>184.36404996411989</v>
      </c>
      <c r="V107" s="34">
        <f>_xlfn.XLOOKUP($A107,'Kunnat aakkosjärj.'!$B$19:$B$311,'Kunnat aakkosjärj.'!W$19:W$311)</f>
        <v>166.00024602363109</v>
      </c>
      <c r="W107" s="35">
        <f>_xlfn.XLOOKUP($A107,'Kunnat aakkosjärj.'!$B$19:$B$311,'Kunnat aakkosjärj.'!X$19:X$311)</f>
        <v>276.17943560619426</v>
      </c>
      <c r="X107" s="34">
        <f>_xlfn.XLOOKUP($A107,'Kunnat aakkosjärj.'!$B$19:$B$311,'Kunnat aakkosjärj.'!Y$19:Y$311)</f>
        <v>383.90255917316307</v>
      </c>
      <c r="Y107" s="90">
        <f>_xlfn.XLOOKUP($A107,'Kunnat aakkosjärj.'!$B$19:$B$311,'Kunnat aakkosjärj.'!Z$19:Z$311)</f>
        <v>640.77793043846339</v>
      </c>
      <c r="Z107" s="91">
        <f>_xlfn.XLOOKUP($A107,'Kunnat aakkosjärj.'!$B$19:$B$311,'Kunnat aakkosjärj.'!AA$19:AA$311)</f>
        <v>1235.2546760026808</v>
      </c>
      <c r="AA107" s="90">
        <f>_xlfn.XLOOKUP($A107,'Kunnat aakkosjärj.'!$B$19:$B$311,'Kunnat aakkosjärj.'!AB$19:AB$311)</f>
        <v>94.189526117339639</v>
      </c>
      <c r="AB107" s="91">
        <f>_xlfn.XLOOKUP($A107,'Kunnat aakkosjärj.'!$B$19:$B$311,'Kunnat aakkosjärj.'!AC$19:AC$311)</f>
        <v>78.167761991770163</v>
      </c>
      <c r="AC107" s="90">
        <f>_xlfn.XLOOKUP($A107,'Kunnat aakkosjärj.'!$B$19:$B$311,'Kunnat aakkosjärj.'!AD$19:AD$311)</f>
        <v>-23.281115736004796</v>
      </c>
      <c r="AD107" s="91">
        <f>_xlfn.XLOOKUP($A107,'Kunnat aakkosjärj.'!$B$19:$B$311,'Kunnat aakkosjärj.'!AE$19:AE$311)</f>
        <v>-269.69318000634945</v>
      </c>
      <c r="AE107" s="96">
        <f>_xlfn.XLOOKUP($A107,'Kunnat aakkosjärj.'!$B$19:$B$311,'Kunnat aakkosjärj.'!AF$19:AF$311)</f>
        <v>2.3130910133218761</v>
      </c>
      <c r="AF107" s="97">
        <f>_xlfn.XLOOKUP($A107,'Kunnat aakkosjärj.'!$B$19:$B$311,'Kunnat aakkosjärj.'!AG$19:AG$311)</f>
        <v>1.622705910209042</v>
      </c>
      <c r="AG107" s="90">
        <f>_xlfn.XLOOKUP($A107,'Kunnat aakkosjärj.'!$B$19:$B$311,'Kunnat aakkosjärj.'!AH$19:AH$311)</f>
        <v>622.81028043317224</v>
      </c>
      <c r="AH107" s="91">
        <f>_xlfn.XLOOKUP($A107,'Kunnat aakkosjärj.'!$B$19:$B$311,'Kunnat aakkosjärj.'!AI$19:AI$311)</f>
        <v>1383.1808818653215</v>
      </c>
      <c r="AI107" s="90">
        <f>_xlfn.XLOOKUP($A107,'Kunnat aakkosjärj.'!$B$19:$B$311,'Kunnat aakkosjärj.'!AJ$19:AJ$311)</f>
        <v>26.458440047927784</v>
      </c>
      <c r="AJ107" s="91">
        <f>_xlfn.XLOOKUP($A107,'Kunnat aakkosjärj.'!$B$19:$B$311,'Kunnat aakkosjärj.'!AK$19:AK$311)</f>
        <v>43.567149035549932</v>
      </c>
      <c r="AK107" s="106">
        <f>_xlfn.XLOOKUP($A107,'Kunnat aakkosjärj.'!$B$19:$B$311,'Kunnat aakkosjärj.'!AL$19:AL$311)</f>
        <v>2028.0553811421919</v>
      </c>
      <c r="AL107" s="107">
        <f>_xlfn.XLOOKUP($A107,'Kunnat aakkosjärj.'!$B$19:$B$311,'Kunnat aakkosjärj.'!AM$19:AM$311)</f>
        <v>4635.0388846167416</v>
      </c>
      <c r="AM107" s="106">
        <f>_xlfn.XLOOKUP($A107,'Kunnat aakkosjärj.'!$B$19:$B$311,'Kunnat aakkosjärj.'!AN$19:AN$311)</f>
        <v>2238.0296694768776</v>
      </c>
      <c r="AN107" s="107">
        <f>_xlfn.XLOOKUP($A107,'Kunnat aakkosjärj.'!$B$19:$B$311,'Kunnat aakkosjärj.'!AO$19:AO$311)</f>
        <v>4881.8691576422452</v>
      </c>
      <c r="AO107" s="106">
        <f>_xlfn.XLOOKUP($A107,'Kunnat aakkosjärj.'!$B$19:$B$311,'Kunnat aakkosjärj.'!AP$19:AP$311)</f>
        <v>0</v>
      </c>
      <c r="AP107" s="107">
        <f>_xlfn.XLOOKUP($A107,'Kunnat aakkosjärj.'!$B$19:$B$311,'Kunnat aakkosjärj.'!AQ$19:AQ$311)</f>
        <v>2.1955261208508237</v>
      </c>
      <c r="AQ107" s="122">
        <f>_xlfn.XLOOKUP($A107,'Kunnat aakkosjärj.'!$B$19:$B$311,'Kunnat aakkosjärj.'!AR$19:AR$311)</f>
        <v>66.316730863357421</v>
      </c>
      <c r="AR107" s="115">
        <f>_xlfn.XLOOKUP($A107,'Kunnat aakkosjärj.'!$B$19:$B$311,'Kunnat aakkosjärj.'!AS$19:AS$311)</f>
        <v>47.710249623038656</v>
      </c>
      <c r="AS107" s="114">
        <f>_xlfn.XLOOKUP($A107,'Kunnat aakkosjärj.'!$B$19:$B$311,'Kunnat aakkosjärj.'!AT$19:AT$311)</f>
        <v>40.703011891236301</v>
      </c>
      <c r="AT107" s="115">
        <f>_xlfn.XLOOKUP($A107,'Kunnat aakkosjärj.'!$B$19:$B$311,'Kunnat aakkosjärj.'!AU$19:AU$311)</f>
        <v>63.437649975301532</v>
      </c>
      <c r="AU107" s="106">
        <f>_xlfn.XLOOKUP($A107,'Kunnat aakkosjärj.'!$B$19:$B$311,'Kunnat aakkosjärj.'!AV$19:AV$311)</f>
        <v>3942.4265159264878</v>
      </c>
      <c r="AV107" s="107">
        <f>_xlfn.XLOOKUP($A107,'Kunnat aakkosjärj.'!$B$19:$B$311,'Kunnat aakkosjärj.'!AW$19:AW$311)</f>
        <v>3573.3655374087261</v>
      </c>
      <c r="AW107" s="151"/>
      <c r="AX107" s="1">
        <v>694</v>
      </c>
      <c r="AY107" s="242" t="s">
        <v>471</v>
      </c>
      <c r="AZ107" s="333" t="s">
        <v>460</v>
      </c>
      <c r="BA107" s="336" t="s">
        <v>465</v>
      </c>
    </row>
    <row r="108" spans="1:61" ht="15" customHeight="1" x14ac:dyDescent="0.2">
      <c r="A108" s="38" t="s">
        <v>304</v>
      </c>
      <c r="B108" s="146">
        <f>_xlfn.XLOOKUP($A108,'Kunnat aakkosjärj.'!$B$19:$B$311,'Kunnat aakkosjärj.'!C$19:C$311)</f>
        <v>5879</v>
      </c>
      <c r="C108" s="160">
        <f>_xlfn.XLOOKUP($A108,'Kunnat aakkosjärj.'!$B$19:$B$311,'Kunnat aakkosjärj.'!D$19:D$311)</f>
        <v>21.25</v>
      </c>
      <c r="D108" s="35">
        <f>_xlfn.XLOOKUP($A108,'Kunnat aakkosjärj.'!$B$19:$B$311,'Kunnat aakkosjärj.'!E$19:E$311)</f>
        <v>802.01667290355499</v>
      </c>
      <c r="E108" s="34">
        <f>_xlfn.XLOOKUP($A108,'Kunnat aakkosjärj.'!$B$19:$B$311,'Kunnat aakkosjärj.'!F$19:F$311)</f>
        <v>4879.2356880421839</v>
      </c>
      <c r="F108" s="35">
        <f>_xlfn.XLOOKUP($A108,'Kunnat aakkosjärj.'!$B$19:$B$311,'Kunnat aakkosjärj.'!G$19:G$311)</f>
        <v>6848.803369620683</v>
      </c>
      <c r="G108" s="34">
        <f>_xlfn.XLOOKUP($A108,'Kunnat aakkosjärj.'!$B$19:$B$311,'Kunnat aakkosjärj.'!H$19:H$311)</f>
        <v>11110.822337132166</v>
      </c>
      <c r="H108" s="331">
        <f>_xlfn.XLOOKUP($A108,'Kunnat aakkosjärj.'!$B$19:$B$311,'Kunnat aakkosjärj.'!I$19:I$311)</f>
        <v>11.710318279264223</v>
      </c>
      <c r="I108" s="332">
        <f>_xlfn.XLOOKUP($A108,'Kunnat aakkosjärj.'!$B$19:$B$311,'Kunnat aakkosjärj.'!J$19:J$311)</f>
        <v>43.9142625090482</v>
      </c>
      <c r="J108" s="35">
        <f>_xlfn.XLOOKUP($A108,'Kunnat aakkosjärj.'!$B$19:$B$311,'Kunnat aakkosjärj.'!K$19:K$311)</f>
        <v>-6045.8429307705401</v>
      </c>
      <c r="K108" s="34">
        <f>_xlfn.XLOOKUP($A108,'Kunnat aakkosjärj.'!$B$19:$B$311,'Kunnat aakkosjärj.'!L$19:L$311)</f>
        <v>-6234.3237183194424</v>
      </c>
      <c r="L108" s="123">
        <f>_xlfn.XLOOKUP($A108,'Kunnat aakkosjärj.'!$B$19:$B$311,'Kunnat aakkosjärj.'!M$19:M$311)</f>
        <v>4508.3740466065656</v>
      </c>
      <c r="M108" s="35">
        <f>_xlfn.XLOOKUP($A108,'Kunnat aakkosjärj.'!$B$19:$B$311,'Kunnat aakkosjärj.'!N$19:N$311)</f>
        <v>2419.9336621874468</v>
      </c>
      <c r="N108" s="34">
        <f>_xlfn.XLOOKUP($A108,'Kunnat aakkosjärj.'!$B$19:$B$311,'Kunnat aakkosjärj.'!O$19:O$311)</f>
        <v>2606.9660248341556</v>
      </c>
      <c r="O108" s="35">
        <f>_xlfn.XLOOKUP($A108,'Kunnat aakkosjärj.'!$B$19:$B$311,'Kunnat aakkosjärj.'!P$19:P$311)</f>
        <v>6928.3077087940119</v>
      </c>
      <c r="P108" s="34">
        <f>_xlfn.XLOOKUP($A108,'Kunnat aakkosjärj.'!$B$19:$B$311,'Kunnat aakkosjärj.'!Q$19:Q$311)</f>
        <v>7115.3400714407217</v>
      </c>
      <c r="Q108" s="130">
        <f>_xlfn.XLOOKUP($A108,'Kunnat aakkosjärj.'!$B$19:$B$311,'Kunnat aakkosjärj.'!R$19:R$311)</f>
        <v>887.2296223847593</v>
      </c>
      <c r="R108" s="34">
        <f>_xlfn.XLOOKUP($A108,'Kunnat aakkosjärj.'!$B$19:$B$311,'Kunnat aakkosjärj.'!S$19:S$311)</f>
        <v>881.95427283551624</v>
      </c>
      <c r="S108" s="35">
        <f>_xlfn.XLOOKUP($A108,'Kunnat aakkosjärj.'!$B$19:$B$311,'Kunnat aakkosjärj.'!T$19:T$311)</f>
        <v>419.1484504167376</v>
      </c>
      <c r="T108" s="34">
        <f>_xlfn.XLOOKUP($A108,'Kunnat aakkosjärj.'!$B$19:$B$311,'Kunnat aakkosjärj.'!U$19:U$311)</f>
        <v>542.81720020411626</v>
      </c>
      <c r="U108" s="35">
        <f>_xlfn.XLOOKUP($A108,'Kunnat aakkosjärj.'!$B$19:$B$311,'Kunnat aakkosjärj.'!V$19:V$311)</f>
        <v>211.67431765586463</v>
      </c>
      <c r="V108" s="34">
        <f>_xlfn.XLOOKUP($A108,'Kunnat aakkosjärj.'!$B$19:$B$311,'Kunnat aakkosjärj.'!W$19:W$311)</f>
        <v>162.47721562689497</v>
      </c>
      <c r="W108" s="35">
        <f>_xlfn.XLOOKUP($A108,'Kunnat aakkosjärj.'!$B$19:$B$311,'Kunnat aakkosjärj.'!X$19:X$311)</f>
        <v>468.08117196802175</v>
      </c>
      <c r="X108" s="34">
        <f>_xlfn.XLOOKUP($A108,'Kunnat aakkosjärj.'!$B$19:$B$311,'Kunnat aakkosjärj.'!Y$19:Y$311)</f>
        <v>339.13707263139992</v>
      </c>
      <c r="Y108" s="90">
        <f>_xlfn.XLOOKUP($A108,'Kunnat aakkosjärj.'!$B$19:$B$311,'Kunnat aakkosjärj.'!Z$19:Z$311)</f>
        <v>532.09306684810349</v>
      </c>
      <c r="Z108" s="91">
        <f>_xlfn.XLOOKUP($A108,'Kunnat aakkosjärj.'!$B$19:$B$311,'Kunnat aakkosjärj.'!AA$19:AA$311)</f>
        <v>649.84134206497708</v>
      </c>
      <c r="AA108" s="90">
        <f>_xlfn.XLOOKUP($A108,'Kunnat aakkosjärj.'!$B$19:$B$311,'Kunnat aakkosjärj.'!AB$19:AB$311)</f>
        <v>166.74331572112681</v>
      </c>
      <c r="AB108" s="91">
        <f>_xlfn.XLOOKUP($A108,'Kunnat aakkosjärj.'!$B$19:$B$311,'Kunnat aakkosjärj.'!AC$19:AC$311)</f>
        <v>135.71840013024755</v>
      </c>
      <c r="AC108" s="90">
        <f>_xlfn.XLOOKUP($A108,'Kunnat aakkosjärj.'!$B$19:$B$311,'Kunnat aakkosjärj.'!AD$19:AD$311)</f>
        <v>360.04994216703517</v>
      </c>
      <c r="AD108" s="91">
        <f>_xlfn.XLOOKUP($A108,'Kunnat aakkosjärj.'!$B$19:$B$311,'Kunnat aakkosjärj.'!AE$19:AE$311)</f>
        <v>250.18290355502637</v>
      </c>
      <c r="AE108" s="96">
        <f>_xlfn.XLOOKUP($A108,'Kunnat aakkosjärj.'!$B$19:$B$311,'Kunnat aakkosjärj.'!AF$19:AF$311)</f>
        <v>8.4891569005833372</v>
      </c>
      <c r="AF108" s="97">
        <f>_xlfn.XLOOKUP($A108,'Kunnat aakkosjärj.'!$B$19:$B$311,'Kunnat aakkosjärj.'!AG$19:AG$311)</f>
        <v>3.7526300088271936</v>
      </c>
      <c r="AG108" s="90">
        <f>_xlfn.XLOOKUP($A108,'Kunnat aakkosjärj.'!$B$19:$B$311,'Kunnat aakkosjärj.'!AH$19:AH$311)</f>
        <v>241.8935669331519</v>
      </c>
      <c r="AH108" s="91">
        <f>_xlfn.XLOOKUP($A108,'Kunnat aakkosjärj.'!$B$19:$B$311,'Kunnat aakkosjärj.'!AI$19:AI$311)</f>
        <v>378.54017349889438</v>
      </c>
      <c r="AI108" s="90">
        <f>_xlfn.XLOOKUP($A108,'Kunnat aakkosjärj.'!$B$19:$B$311,'Kunnat aakkosjärj.'!AJ$19:AJ$311)</f>
        <v>11.664454141377458</v>
      </c>
      <c r="AJ108" s="91">
        <f>_xlfn.XLOOKUP($A108,'Kunnat aakkosjärj.'!$B$19:$B$311,'Kunnat aakkosjärj.'!AK$19:AK$311)</f>
        <v>11.48970770700055</v>
      </c>
      <c r="AK108" s="106">
        <f>_xlfn.XLOOKUP($A108,'Kunnat aakkosjärj.'!$B$19:$B$311,'Kunnat aakkosjärj.'!AL$19:AL$311)</f>
        <v>796.410273856098</v>
      </c>
      <c r="AL108" s="107">
        <f>_xlfn.XLOOKUP($A108,'Kunnat aakkosjärj.'!$B$19:$B$311,'Kunnat aakkosjärj.'!AM$19:AM$311)</f>
        <v>1795.9673822078585</v>
      </c>
      <c r="AM108" s="106">
        <f>_xlfn.XLOOKUP($A108,'Kunnat aakkosjärj.'!$B$19:$B$311,'Kunnat aakkosjärj.'!AN$19:AN$311)</f>
        <v>798.6080489879231</v>
      </c>
      <c r="AN108" s="107">
        <f>_xlfn.XLOOKUP($A108,'Kunnat aakkosjärj.'!$B$19:$B$311,'Kunnat aakkosjärj.'!AO$19:AO$311)</f>
        <v>1884.9728797414527</v>
      </c>
      <c r="AO108" s="106">
        <f>_xlfn.XLOOKUP($A108,'Kunnat aakkosjärj.'!$B$19:$B$311,'Kunnat aakkosjärj.'!AP$19:AP$311)</f>
        <v>16.467627147474058</v>
      </c>
      <c r="AP108" s="107">
        <f>_xlfn.XLOOKUP($A108,'Kunnat aakkosjärj.'!$B$19:$B$311,'Kunnat aakkosjärj.'!AQ$19:AQ$311)</f>
        <v>0.46188807620343597</v>
      </c>
      <c r="AQ108" s="122">
        <f>_xlfn.XLOOKUP($A108,'Kunnat aakkosjärj.'!$B$19:$B$311,'Kunnat aakkosjärj.'!AR$19:AR$311)</f>
        <v>76.334586708292875</v>
      </c>
      <c r="AR108" s="115">
        <f>_xlfn.XLOOKUP($A108,'Kunnat aakkosjärj.'!$B$19:$B$311,'Kunnat aakkosjärj.'!AS$19:AS$311)</f>
        <v>60.553647078471116</v>
      </c>
      <c r="AS108" s="114">
        <f>_xlfn.XLOOKUP($A108,'Kunnat aakkosjärj.'!$B$19:$B$311,'Kunnat aakkosjärj.'!AT$19:AT$311)</f>
        <v>18.045653323421341</v>
      </c>
      <c r="AT108" s="115">
        <f>_xlfn.XLOOKUP($A108,'Kunnat aakkosjärj.'!$B$19:$B$311,'Kunnat aakkosjärj.'!AU$19:AU$311)</f>
        <v>25.786481954974985</v>
      </c>
      <c r="AU108" s="106">
        <f>_xlfn.XLOOKUP($A108,'Kunnat aakkosjärj.'!$B$19:$B$311,'Kunnat aakkosjärj.'!AV$19:AV$311)</f>
        <v>1678.4600221126038</v>
      </c>
      <c r="AV108" s="107">
        <f>_xlfn.XLOOKUP($A108,'Kunnat aakkosjärj.'!$B$19:$B$311,'Kunnat aakkosjärj.'!AW$19:AW$311)</f>
        <v>2198.4238356863411</v>
      </c>
      <c r="AW108" s="151"/>
      <c r="AX108" s="1">
        <v>834</v>
      </c>
      <c r="AY108" s="242" t="s">
        <v>472</v>
      </c>
      <c r="AZ108" s="333" t="s">
        <v>460</v>
      </c>
      <c r="BA108" s="336" t="s">
        <v>461</v>
      </c>
    </row>
    <row r="109" spans="1:61" ht="15" customHeight="1" x14ac:dyDescent="0.2">
      <c r="A109" s="38" t="s">
        <v>338</v>
      </c>
      <c r="B109" s="146">
        <f>_xlfn.XLOOKUP($A109,'Kunnat aakkosjärj.'!$B$19:$B$311,'Kunnat aakkosjärj.'!C$19:C$311)</f>
        <v>2237</v>
      </c>
      <c r="C109" s="160">
        <f>_xlfn.XLOOKUP($A109,'Kunnat aakkosjärj.'!$B$19:$B$311,'Kunnat aakkosjärj.'!D$19:D$311)</f>
        <v>22</v>
      </c>
      <c r="D109" s="35">
        <f>_xlfn.XLOOKUP($A109,'Kunnat aakkosjärj.'!$B$19:$B$311,'Kunnat aakkosjärj.'!E$19:E$311)</f>
        <v>979.3138042020563</v>
      </c>
      <c r="E109" s="34">
        <f>_xlfn.XLOOKUP($A109,'Kunnat aakkosjärj.'!$B$19:$B$311,'Kunnat aakkosjärj.'!F$19:F$311)</f>
        <v>4325.7346177916852</v>
      </c>
      <c r="F109" s="35">
        <f>_xlfn.XLOOKUP($A109,'Kunnat aakkosjärj.'!$B$19:$B$311,'Kunnat aakkosjärj.'!G$19:G$311)</f>
        <v>6932.7869870362092</v>
      </c>
      <c r="G109" s="34">
        <f>_xlfn.XLOOKUP($A109,'Kunnat aakkosjärj.'!$B$19:$B$311,'Kunnat aakkosjärj.'!H$19:H$311)</f>
        <v>10424.452315601251</v>
      </c>
      <c r="H109" s="331">
        <f>_xlfn.XLOOKUP($A109,'Kunnat aakkosjärj.'!$B$19:$B$311,'Kunnat aakkosjärj.'!I$19:I$311)</f>
        <v>14.125831444602287</v>
      </c>
      <c r="I109" s="332">
        <f>_xlfn.XLOOKUP($A109,'Kunnat aakkosjärj.'!$B$19:$B$311,'Kunnat aakkosjärj.'!J$19:J$311)</f>
        <v>41.49603726727959</v>
      </c>
      <c r="J109" s="35">
        <f>_xlfn.XLOOKUP($A109,'Kunnat aakkosjärj.'!$B$19:$B$311,'Kunnat aakkosjärj.'!K$19:K$311)</f>
        <v>-5953.4731828341528</v>
      </c>
      <c r="K109" s="34">
        <f>_xlfn.XLOOKUP($A109,'Kunnat aakkosjärj.'!$B$19:$B$311,'Kunnat aakkosjärj.'!L$19:L$311)</f>
        <v>-6096.3950424675913</v>
      </c>
      <c r="L109" s="123">
        <f>_xlfn.XLOOKUP($A109,'Kunnat aakkosjärj.'!$B$19:$B$311,'Kunnat aakkosjärj.'!M$19:M$311)</f>
        <v>4183.0073625391151</v>
      </c>
      <c r="M109" s="35">
        <f>_xlfn.XLOOKUP($A109,'Kunnat aakkosjärj.'!$B$19:$B$311,'Kunnat aakkosjärj.'!N$19:N$311)</f>
        <v>2079.246759052302</v>
      </c>
      <c r="N109" s="34">
        <f>_xlfn.XLOOKUP($A109,'Kunnat aakkosjärj.'!$B$19:$B$311,'Kunnat aakkosjärj.'!O$19:O$311)</f>
        <v>2822.8473983012964</v>
      </c>
      <c r="O109" s="35">
        <f>_xlfn.XLOOKUP($A109,'Kunnat aakkosjärj.'!$B$19:$B$311,'Kunnat aakkosjärj.'!P$19:P$311)</f>
        <v>6262.2541215914171</v>
      </c>
      <c r="P109" s="34">
        <f>_xlfn.XLOOKUP($A109,'Kunnat aakkosjärj.'!$B$19:$B$311,'Kunnat aakkosjärj.'!Q$19:Q$311)</f>
        <v>7005.8547608404124</v>
      </c>
      <c r="Q109" s="130">
        <f>_xlfn.XLOOKUP($A109,'Kunnat aakkosjärj.'!$B$19:$B$311,'Kunnat aakkosjärj.'!R$19:R$311)</f>
        <v>838.60649083594103</v>
      </c>
      <c r="R109" s="34">
        <f>_xlfn.XLOOKUP($A109,'Kunnat aakkosjärj.'!$B$19:$B$311,'Kunnat aakkosjärj.'!S$19:S$311)</f>
        <v>918.44931157800636</v>
      </c>
      <c r="S109" s="35">
        <f>_xlfn.XLOOKUP($A109,'Kunnat aakkosjärj.'!$B$19:$B$311,'Kunnat aakkosjärj.'!T$19:T$311)</f>
        <v>300.73848457755923</v>
      </c>
      <c r="T109" s="34">
        <f>_xlfn.XLOOKUP($A109,'Kunnat aakkosjärj.'!$B$19:$B$311,'Kunnat aakkosjärj.'!U$19:U$311)</f>
        <v>439.5388064371927</v>
      </c>
      <c r="U109" s="35">
        <f>_xlfn.XLOOKUP($A109,'Kunnat aakkosjärj.'!$B$19:$B$311,'Kunnat aakkosjärj.'!V$19:V$311)</f>
        <v>104.60386746682087</v>
      </c>
      <c r="V109" s="34">
        <f>_xlfn.XLOOKUP($A109,'Kunnat aakkosjärj.'!$B$19:$B$311,'Kunnat aakkosjärj.'!W$19:W$311)</f>
        <v>208.95750230173294</v>
      </c>
      <c r="W109" s="35">
        <f>_xlfn.XLOOKUP($A109,'Kunnat aakkosjärj.'!$B$19:$B$311,'Kunnat aakkosjärj.'!X$19:X$311)</f>
        <v>13.845601251676353</v>
      </c>
      <c r="X109" s="34">
        <f>_xlfn.XLOOKUP($A109,'Kunnat aakkosjärj.'!$B$19:$B$311,'Kunnat aakkosjärj.'!Y$19:Y$311)</f>
        <v>478.9105051408136</v>
      </c>
      <c r="Y109" s="90">
        <f>_xlfn.XLOOKUP($A109,'Kunnat aakkosjärj.'!$B$19:$B$311,'Kunnat aakkosjärj.'!Z$19:Z$311)</f>
        <v>145.04816718819848</v>
      </c>
      <c r="Z109" s="91">
        <f>_xlfn.XLOOKUP($A109,'Kunnat aakkosjärj.'!$B$19:$B$311,'Kunnat aakkosjärj.'!AA$19:AA$311)</f>
        <v>326.62897183728205</v>
      </c>
      <c r="AA109" s="90">
        <f>_xlfn.XLOOKUP($A109,'Kunnat aakkosjärj.'!$B$19:$B$311,'Kunnat aakkosjärj.'!AB$19:AB$311)</f>
        <v>578.1572474113774</v>
      </c>
      <c r="AB109" s="91">
        <f>_xlfn.XLOOKUP($A109,'Kunnat aakkosjärj.'!$B$19:$B$311,'Kunnat aakkosjärj.'!AC$19:AC$311)</f>
        <v>281.19039974064316</v>
      </c>
      <c r="AC109" s="90">
        <f>_xlfn.XLOOKUP($A109,'Kunnat aakkosjärj.'!$B$19:$B$311,'Kunnat aakkosjärj.'!AD$19:AD$311)</f>
        <v>726.41434957532408</v>
      </c>
      <c r="AD109" s="91">
        <f>_xlfn.XLOOKUP($A109,'Kunnat aakkosjärj.'!$B$19:$B$311,'Kunnat aakkosjärj.'!AE$19:AE$311)</f>
        <v>565.07785873938303</v>
      </c>
      <c r="AE109" s="96">
        <f>_xlfn.XLOOKUP($A109,'Kunnat aakkosjärj.'!$B$19:$B$311,'Kunnat aakkosjärj.'!AF$19:AF$311)</f>
        <v>3.9858491240706733</v>
      </c>
      <c r="AF109" s="97">
        <f>_xlfn.XLOOKUP($A109,'Kunnat aakkosjärj.'!$B$19:$B$311,'Kunnat aakkosjärj.'!AG$19:AG$311)</f>
        <v>4.4339911835930437</v>
      </c>
      <c r="AG109" s="90">
        <f>_xlfn.XLOOKUP($A109,'Kunnat aakkosjärj.'!$B$19:$B$311,'Kunnat aakkosjärj.'!AH$19:AH$311)</f>
        <v>1187.6183594099241</v>
      </c>
      <c r="AH109" s="91">
        <f>_xlfn.XLOOKUP($A109,'Kunnat aakkosjärj.'!$B$19:$B$311,'Kunnat aakkosjärj.'!AI$19:AI$311)</f>
        <v>1505.4380375502906</v>
      </c>
      <c r="AI109" s="90">
        <f>_xlfn.XLOOKUP($A109,'Kunnat aakkosjärj.'!$B$19:$B$311,'Kunnat aakkosjärj.'!AJ$19:AJ$311)</f>
        <v>60.927175176388189</v>
      </c>
      <c r="AJ109" s="91">
        <f>_xlfn.XLOOKUP($A109,'Kunnat aakkosjärj.'!$B$19:$B$311,'Kunnat aakkosjärj.'!AK$19:AK$311)</f>
        <v>50.472421289222481</v>
      </c>
      <c r="AK109" s="106">
        <f>_xlfn.XLOOKUP($A109,'Kunnat aakkosjärj.'!$B$19:$B$311,'Kunnat aakkosjärj.'!AL$19:AL$311)</f>
        <v>613.87556995976752</v>
      </c>
      <c r="AL109" s="107">
        <f>_xlfn.XLOOKUP($A109,'Kunnat aakkosjärj.'!$B$19:$B$311,'Kunnat aakkosjärj.'!AM$19:AM$311)</f>
        <v>1607.1294814483683</v>
      </c>
      <c r="AM109" s="106">
        <f>_xlfn.XLOOKUP($A109,'Kunnat aakkosjärj.'!$B$19:$B$311,'Kunnat aakkosjärj.'!AN$19:AN$311)</f>
        <v>640.32840858292354</v>
      </c>
      <c r="AN109" s="107">
        <f>_xlfn.XLOOKUP($A109,'Kunnat aakkosjärj.'!$B$19:$B$311,'Kunnat aakkosjärj.'!AO$19:AO$311)</f>
        <v>1607.1294814483683</v>
      </c>
      <c r="AO109" s="106">
        <f>_xlfn.XLOOKUP($A109,'Kunnat aakkosjärj.'!$B$19:$B$311,'Kunnat aakkosjärj.'!AP$19:AP$311)</f>
        <v>0</v>
      </c>
      <c r="AP109" s="107">
        <f>_xlfn.XLOOKUP($A109,'Kunnat aakkosjärj.'!$B$19:$B$311,'Kunnat aakkosjärj.'!AQ$19:AQ$311)</f>
        <v>3.7924139472507821</v>
      </c>
      <c r="AQ109" s="122">
        <f>_xlfn.XLOOKUP($A109,'Kunnat aakkosjärj.'!$B$19:$B$311,'Kunnat aakkosjärj.'!AR$19:AR$311)</f>
        <v>75.62065907631461</v>
      </c>
      <c r="AR109" s="115">
        <f>_xlfn.XLOOKUP($A109,'Kunnat aakkosjärj.'!$B$19:$B$311,'Kunnat aakkosjärj.'!AS$19:AS$311)</f>
        <v>60.318705563855566</v>
      </c>
      <c r="AS109" s="114">
        <f>_xlfn.XLOOKUP($A109,'Kunnat aakkosjärj.'!$B$19:$B$311,'Kunnat aakkosjärj.'!AT$19:AT$311)</f>
        <v>19.832042723319145</v>
      </c>
      <c r="AT109" s="115">
        <f>_xlfn.XLOOKUP($A109,'Kunnat aakkosjärj.'!$B$19:$B$311,'Kunnat aakkosjärj.'!AU$19:AU$311)</f>
        <v>27.934900761778479</v>
      </c>
      <c r="AU109" s="106">
        <f>_xlfn.XLOOKUP($A109,'Kunnat aakkosjärj.'!$B$19:$B$311,'Kunnat aakkosjärj.'!AV$19:AV$311)</f>
        <v>1180.6613500223514</v>
      </c>
      <c r="AV109" s="107">
        <f>_xlfn.XLOOKUP($A109,'Kunnat aakkosjärj.'!$B$19:$B$311,'Kunnat aakkosjärj.'!AW$19:AW$311)</f>
        <v>1871.4997407241842</v>
      </c>
      <c r="AW109" s="151"/>
      <c r="AX109" s="1">
        <v>981</v>
      </c>
      <c r="AY109" s="242" t="s">
        <v>473</v>
      </c>
      <c r="AZ109" s="333" t="s">
        <v>460</v>
      </c>
      <c r="BA109" s="336" t="s">
        <v>461</v>
      </c>
      <c r="BB109" s="8"/>
      <c r="BC109" s="8"/>
      <c r="BD109" s="8"/>
      <c r="BE109" s="8"/>
      <c r="BF109" s="8"/>
      <c r="BG109" s="8"/>
      <c r="BH109" s="8"/>
      <c r="BI109" s="8"/>
    </row>
    <row r="110" spans="1:61" ht="15" customHeight="1" x14ac:dyDescent="0.2">
      <c r="A110" s="38"/>
      <c r="B110" s="146"/>
      <c r="C110" s="160"/>
      <c r="D110" s="35"/>
      <c r="E110" s="34"/>
      <c r="F110" s="35"/>
      <c r="G110" s="34"/>
      <c r="H110" s="331"/>
      <c r="I110" s="332"/>
      <c r="J110" s="35"/>
      <c r="K110" s="34"/>
      <c r="L110" s="123"/>
      <c r="M110" s="35"/>
      <c r="N110" s="34"/>
      <c r="O110" s="35"/>
      <c r="P110" s="34"/>
      <c r="Q110" s="130"/>
      <c r="R110" s="34"/>
      <c r="S110" s="35"/>
      <c r="T110" s="34"/>
      <c r="U110" s="35"/>
      <c r="V110" s="34"/>
      <c r="W110" s="35"/>
      <c r="X110" s="34"/>
      <c r="Y110" s="90"/>
      <c r="Z110" s="91"/>
      <c r="AA110" s="90"/>
      <c r="AB110" s="91"/>
      <c r="AC110" s="90"/>
      <c r="AD110" s="91"/>
      <c r="AE110" s="96"/>
      <c r="AF110" s="97"/>
      <c r="AG110" s="90"/>
      <c r="AH110" s="91"/>
      <c r="AI110" s="90"/>
      <c r="AJ110" s="91"/>
      <c r="AK110" s="106"/>
      <c r="AL110" s="107"/>
      <c r="AM110" s="106"/>
      <c r="AN110" s="107"/>
      <c r="AO110" s="106"/>
      <c r="AP110" s="107"/>
      <c r="AQ110" s="122"/>
      <c r="AR110" s="115"/>
      <c r="AS110" s="114"/>
      <c r="AT110" s="115"/>
      <c r="AU110" s="106"/>
      <c r="AV110" s="107"/>
      <c r="AW110" s="151"/>
      <c r="AY110" s="242"/>
      <c r="AZ110" s="333"/>
      <c r="BA110" s="336"/>
      <c r="BB110" s="8"/>
      <c r="BC110" s="8"/>
      <c r="BD110" s="8"/>
      <c r="BE110" s="8"/>
      <c r="BF110" s="8"/>
      <c r="BG110" s="8"/>
      <c r="BH110" s="8"/>
      <c r="BI110" s="8"/>
    </row>
    <row r="111" spans="1:61" ht="15" customHeight="1" x14ac:dyDescent="0.25">
      <c r="A111" s="338" t="s">
        <v>474</v>
      </c>
      <c r="B111" s="146">
        <f>maakunnittain!B18</f>
        <v>532671</v>
      </c>
      <c r="C111" s="160">
        <f>maakunnittain!C18</f>
        <v>20.695876661446778</v>
      </c>
      <c r="D111" s="35">
        <f>maakunnittain!D18</f>
        <v>1743.5833759863028</v>
      </c>
      <c r="E111" s="34">
        <f>maakunnittain!E18</f>
        <v>5000.9226016246421</v>
      </c>
      <c r="F111" s="35">
        <f>maakunnittain!F18</f>
        <v>7776.8190312218994</v>
      </c>
      <c r="G111" s="34">
        <f>maakunnittain!G18</f>
        <v>10397.606576836359</v>
      </c>
      <c r="H111" s="331">
        <f>maakunnittain!H18</f>
        <v>22.420264236396275</v>
      </c>
      <c r="I111" s="332">
        <f>maakunnittain!I18</f>
        <v>48.096863106607898</v>
      </c>
      <c r="J111" s="35">
        <f>maakunnittain!J18</f>
        <v>-6006.6932493978466</v>
      </c>
      <c r="K111" s="34">
        <f>maakunnittain!K18</f>
        <v>-5375.6173574683062</v>
      </c>
      <c r="L111" s="123">
        <f>maakunnittain!L18</f>
        <v>4640.4943553713265</v>
      </c>
      <c r="M111" s="35">
        <f>maakunnittain!M18</f>
        <v>1838.7793403432888</v>
      </c>
      <c r="N111" s="34">
        <f>maakunnittain!N18</f>
        <v>1929.9588819552782</v>
      </c>
      <c r="O111" s="35">
        <f>maakunnittain!O18</f>
        <v>6479.2736957146153</v>
      </c>
      <c r="P111" s="34">
        <f>maakunnittain!P18</f>
        <v>6570.4532373266047</v>
      </c>
      <c r="Q111" s="130">
        <f>maakunnittain!Q18</f>
        <v>518.87386660809386</v>
      </c>
      <c r="R111" s="34">
        <f>maakunnittain!R18</f>
        <v>1103.6931219082699</v>
      </c>
      <c r="S111" s="35">
        <f>maakunnittain!S18</f>
        <v>455.5691531733471</v>
      </c>
      <c r="T111" s="34">
        <f>maakunnittain!T18</f>
        <v>855.29549506167996</v>
      </c>
      <c r="U111" s="35">
        <f>maakunnittain!U18</f>
        <v>113.89574184155944</v>
      </c>
      <c r="V111" s="34">
        <f>maakunnittain!V18</f>
        <v>129.04231675260692</v>
      </c>
      <c r="W111" s="35">
        <f>maakunnittain!W18</f>
        <v>63.631154427404539</v>
      </c>
      <c r="X111" s="34">
        <f>maakunnittain!X18</f>
        <v>248.52170322769589</v>
      </c>
      <c r="Y111" s="90">
        <f>maakunnittain!Y18</f>
        <v>777.30022989800455</v>
      </c>
      <c r="Z111" s="91">
        <f>maakunnittain!Z18</f>
        <v>1556.6768923219024</v>
      </c>
      <c r="AA111" s="90">
        <f>maakunnittain!AA18</f>
        <v>65.305691445898759</v>
      </c>
      <c r="AB111" s="91">
        <f>maakunnittain!AB18</f>
        <v>70.900591339929704</v>
      </c>
      <c r="AC111" s="90">
        <f>maakunnittain!AC18</f>
        <v>-262.892272646886</v>
      </c>
      <c r="AD111" s="91">
        <f>maakunnittain!AD18</f>
        <v>-328.62070623330345</v>
      </c>
      <c r="AE111" s="96">
        <f>maakunnittain!AE18</f>
        <v>1.2015433659725481</v>
      </c>
      <c r="AF111" s="97">
        <f>maakunnittain!AF18</f>
        <v>1.2385770480113747</v>
      </c>
      <c r="AG111" s="90">
        <f>maakunnittain!AG18</f>
        <v>916.20048774690179</v>
      </c>
      <c r="AH111" s="91">
        <f>maakunnittain!AH18</f>
        <v>1350.3418850096964</v>
      </c>
      <c r="AI111" s="90">
        <f>maakunnittain!AI18</f>
        <v>37.093893070516579</v>
      </c>
      <c r="AJ111" s="91">
        <f>maakunnittain!AJ18</f>
        <v>38.828848192335194</v>
      </c>
      <c r="AK111" s="106">
        <f>maakunnittain!AK18</f>
        <v>3393.9774688879252</v>
      </c>
      <c r="AL111" s="107">
        <f>maakunnittain!AL18</f>
        <v>6979.7103606353639</v>
      </c>
      <c r="AM111" s="106">
        <f>maakunnittain!AM18</f>
        <v>4570.902641536708</v>
      </c>
      <c r="AN111" s="107">
        <f>maakunnittain!AN18</f>
        <v>8674.2004680938135</v>
      </c>
      <c r="AO111" s="106">
        <f>maakunnittain!AO18</f>
        <v>412.94177176906567</v>
      </c>
      <c r="AP111" s="107">
        <f>maakunnittain!AP18</f>
        <v>85.029098636869662</v>
      </c>
      <c r="AQ111" s="122">
        <f>maakunnittain!AQ18</f>
        <v>48.869884407289085</v>
      </c>
      <c r="AR111" s="115">
        <f>maakunnittain!AR18</f>
        <v>36.539537881124573</v>
      </c>
      <c r="AS111" s="114">
        <f>maakunnittain!AS18</f>
        <v>57.590350700362883</v>
      </c>
      <c r="AT111" s="115">
        <f>maakunnittain!AT18</f>
        <v>81.220201333158442</v>
      </c>
      <c r="AU111" s="106">
        <f>maakunnittain!AU18</f>
        <v>1804.2964881887692</v>
      </c>
      <c r="AV111" s="107">
        <f>maakunnittain!AV18</f>
        <v>2678.2641291341188</v>
      </c>
      <c r="AW111" s="141"/>
      <c r="AX111" s="1">
        <v>6</v>
      </c>
      <c r="AY111" s="341" t="s">
        <v>475</v>
      </c>
      <c r="AZ111" s="333"/>
      <c r="BA111" s="336"/>
      <c r="BB111" s="8"/>
      <c r="BC111" s="8"/>
      <c r="BD111" s="8"/>
      <c r="BE111" s="8"/>
      <c r="BF111" s="8"/>
      <c r="BG111" s="8"/>
      <c r="BH111" s="8"/>
      <c r="BI111" s="8"/>
    </row>
    <row r="112" spans="1:61" ht="15" customHeight="1" x14ac:dyDescent="0.2">
      <c r="A112" s="38"/>
      <c r="B112" s="146"/>
      <c r="C112" s="160"/>
      <c r="D112" s="35"/>
      <c r="E112" s="34"/>
      <c r="F112" s="35"/>
      <c r="G112" s="34"/>
      <c r="H112" s="331"/>
      <c r="I112" s="332"/>
      <c r="J112" s="35"/>
      <c r="K112" s="34"/>
      <c r="L112" s="123"/>
      <c r="M112" s="35"/>
      <c r="N112" s="34"/>
      <c r="O112" s="35"/>
      <c r="P112" s="34"/>
      <c r="Q112" s="130"/>
      <c r="R112" s="34"/>
      <c r="S112" s="35"/>
      <c r="T112" s="34"/>
      <c r="U112" s="35"/>
      <c r="V112" s="34"/>
      <c r="W112" s="35"/>
      <c r="X112" s="34"/>
      <c r="Y112" s="90"/>
      <c r="Z112" s="91"/>
      <c r="AA112" s="90"/>
      <c r="AB112" s="91"/>
      <c r="AC112" s="90"/>
      <c r="AD112" s="91"/>
      <c r="AE112" s="96"/>
      <c r="AF112" s="97"/>
      <c r="AG112" s="90"/>
      <c r="AH112" s="91"/>
      <c r="AI112" s="90"/>
      <c r="AJ112" s="91"/>
      <c r="AK112" s="106"/>
      <c r="AL112" s="107"/>
      <c r="AM112" s="106"/>
      <c r="AN112" s="107"/>
      <c r="AO112" s="106"/>
      <c r="AP112" s="107"/>
      <c r="AQ112" s="122"/>
      <c r="AR112" s="115"/>
      <c r="AS112" s="114"/>
      <c r="AT112" s="115"/>
      <c r="AU112" s="106"/>
      <c r="AV112" s="107"/>
      <c r="AW112" s="151"/>
      <c r="AY112" s="242"/>
      <c r="AZ112" s="333"/>
      <c r="BA112" s="336"/>
      <c r="BB112" s="8"/>
      <c r="BC112" s="8"/>
      <c r="BD112" s="8"/>
      <c r="BE112" s="8"/>
      <c r="BF112" s="8"/>
      <c r="BG112" s="8"/>
      <c r="BH112" s="8"/>
      <c r="BI112" s="8"/>
    </row>
    <row r="113" spans="1:53" ht="15" customHeight="1" x14ac:dyDescent="0.2">
      <c r="A113" s="38" t="s">
        <v>10</v>
      </c>
      <c r="B113" s="146">
        <f>_xlfn.XLOOKUP($A113,'Kunnat aakkosjärj.'!$B$19:$B$311,'Kunnat aakkosjärj.'!C$19:C$311)</f>
        <v>16473</v>
      </c>
      <c r="C113" s="160">
        <f>_xlfn.XLOOKUP($A113,'Kunnat aakkosjärj.'!$B$19:$B$311,'Kunnat aakkosjärj.'!D$19:D$311)</f>
        <v>22</v>
      </c>
      <c r="D113" s="35">
        <f>_xlfn.XLOOKUP($A113,'Kunnat aakkosjärj.'!$B$19:$B$311,'Kunnat aakkosjärj.'!E$19:E$311)</f>
        <v>1450.1892782128332</v>
      </c>
      <c r="E113" s="34">
        <f>_xlfn.XLOOKUP($A113,'Kunnat aakkosjärj.'!$B$19:$B$311,'Kunnat aakkosjärj.'!F$19:F$311)</f>
        <v>4351.580237965155</v>
      </c>
      <c r="F113" s="35">
        <f>_xlfn.XLOOKUP($A113,'Kunnat aakkosjärj.'!$B$19:$B$311,'Kunnat aakkosjärj.'!G$19:G$311)</f>
        <v>7652.9400728464752</v>
      </c>
      <c r="G113" s="34">
        <f>_xlfn.XLOOKUP($A113,'Kunnat aakkosjärj.'!$B$19:$B$311,'Kunnat aakkosjärj.'!H$19:H$311)</f>
        <v>10513.440179687976</v>
      </c>
      <c r="H113" s="331">
        <f>_xlfn.XLOOKUP($A113,'Kunnat aakkosjärj.'!$B$19:$B$311,'Kunnat aakkosjärj.'!I$19:I$311)</f>
        <v>18.949439880736477</v>
      </c>
      <c r="I113" s="332">
        <f>_xlfn.XLOOKUP($A113,'Kunnat aakkosjärj.'!$B$19:$B$311,'Kunnat aakkosjärj.'!J$19:J$311)</f>
        <v>41.390640585680345</v>
      </c>
      <c r="J113" s="35">
        <f>_xlfn.XLOOKUP($A113,'Kunnat aakkosjärj.'!$B$19:$B$311,'Kunnat aakkosjärj.'!K$19:K$311)</f>
        <v>-6202.7507946336427</v>
      </c>
      <c r="K113" s="34">
        <f>_xlfn.XLOOKUP($A113,'Kunnat aakkosjärj.'!$B$19:$B$311,'Kunnat aakkosjärj.'!L$19:L$311)</f>
        <v>-6121.3608249863419</v>
      </c>
      <c r="L113" s="123">
        <f>_xlfn.XLOOKUP($A113,'Kunnat aakkosjärj.'!$B$19:$B$311,'Kunnat aakkosjärj.'!M$19:M$311)</f>
        <v>4212.902869544102</v>
      </c>
      <c r="M113" s="35">
        <f>_xlfn.XLOOKUP($A113,'Kunnat aakkosjärj.'!$B$19:$B$311,'Kunnat aakkosjärj.'!N$19:N$311)</f>
        <v>2181.3440174831544</v>
      </c>
      <c r="N113" s="34">
        <f>_xlfn.XLOOKUP($A113,'Kunnat aakkosjärj.'!$B$19:$B$311,'Kunnat aakkosjärj.'!O$19:O$311)</f>
        <v>2360.637418806532</v>
      </c>
      <c r="O113" s="35">
        <f>_xlfn.XLOOKUP($A113,'Kunnat aakkosjärj.'!$B$19:$B$311,'Kunnat aakkosjärj.'!P$19:P$311)</f>
        <v>6394.2468870272569</v>
      </c>
      <c r="P113" s="34">
        <f>_xlfn.XLOOKUP($A113,'Kunnat aakkosjärj.'!$B$19:$B$311,'Kunnat aakkosjärj.'!Q$19:Q$311)</f>
        <v>6573.5402883506349</v>
      </c>
      <c r="Q113" s="130">
        <f>_xlfn.XLOOKUP($A113,'Kunnat aakkosjärj.'!$B$19:$B$311,'Kunnat aakkosjärj.'!R$19:R$311)</f>
        <v>192.14163540338737</v>
      </c>
      <c r="R113" s="34">
        <f>_xlfn.XLOOKUP($A113,'Kunnat aakkosjärj.'!$B$19:$B$311,'Kunnat aakkosjärj.'!S$19:S$311)</f>
        <v>434.8897013294482</v>
      </c>
      <c r="S113" s="35">
        <f>_xlfn.XLOOKUP($A113,'Kunnat aakkosjärj.'!$B$19:$B$311,'Kunnat aakkosjärj.'!T$19:T$311)</f>
        <v>283.05684635464092</v>
      </c>
      <c r="T113" s="34">
        <f>_xlfn.XLOOKUP($A113,'Kunnat aakkosjärj.'!$B$19:$B$311,'Kunnat aakkosjärj.'!U$19:U$311)</f>
        <v>461.86981788380984</v>
      </c>
      <c r="U113" s="35">
        <f>_xlfn.XLOOKUP($A113,'Kunnat aakkosjärj.'!$B$19:$B$311,'Kunnat aakkosjärj.'!V$19:V$311)</f>
        <v>67.880935535702889</v>
      </c>
      <c r="V113" s="34">
        <f>_xlfn.XLOOKUP($A113,'Kunnat aakkosjärj.'!$B$19:$B$311,'Kunnat aakkosjärj.'!W$19:W$311)</f>
        <v>94.15850191770943</v>
      </c>
      <c r="W113" s="35">
        <f>_xlfn.XLOOKUP($A113,'Kunnat aakkosjärj.'!$B$19:$B$311,'Kunnat aakkosjärj.'!X$19:X$311)</f>
        <v>-87.414433922175675</v>
      </c>
      <c r="X113" s="34">
        <f>_xlfn.XLOOKUP($A113,'Kunnat aakkosjärj.'!$B$19:$B$311,'Kunnat aakkosjärj.'!Y$19:Y$311)</f>
        <v>-25.468997146846352</v>
      </c>
      <c r="Y113" s="90">
        <f>_xlfn.XLOOKUP($A113,'Kunnat aakkosjärj.'!$B$19:$B$311,'Kunnat aakkosjärj.'!Z$19:Z$311)</f>
        <v>1403.3008037394525</v>
      </c>
      <c r="Z113" s="91">
        <f>_xlfn.XLOOKUP($A113,'Kunnat aakkosjärj.'!$B$19:$B$311,'Kunnat aakkosjärj.'!AA$19:AA$311)</f>
        <v>1618.1865756085717</v>
      </c>
      <c r="AA113" s="90">
        <f>_xlfn.XLOOKUP($A113,'Kunnat aakkosjärj.'!$B$19:$B$311,'Kunnat aakkosjärj.'!AB$19:AB$311)</f>
        <v>13.692120384409176</v>
      </c>
      <c r="AB113" s="91">
        <f>_xlfn.XLOOKUP($A113,'Kunnat aakkosjärj.'!$B$19:$B$311,'Kunnat aakkosjärj.'!AC$19:AC$311)</f>
        <v>26.875127249519654</v>
      </c>
      <c r="AC113" s="90">
        <f>_xlfn.XLOOKUP($A113,'Kunnat aakkosjärj.'!$B$19:$B$311,'Kunnat aakkosjärj.'!AD$19:AD$311)</f>
        <v>-1164.2084726522189</v>
      </c>
      <c r="AD113" s="91">
        <f>_xlfn.XLOOKUP($A113,'Kunnat aakkosjärj.'!$B$19:$B$311,'Kunnat aakkosjärj.'!AE$19:AE$311)</f>
        <v>-1137.0165513264128</v>
      </c>
      <c r="AE113" s="96">
        <f>_xlfn.XLOOKUP($A113,'Kunnat aakkosjärj.'!$B$19:$B$311,'Kunnat aakkosjärj.'!AF$19:AF$311)</f>
        <v>0.36208363655948639</v>
      </c>
      <c r="AF113" s="97">
        <f>_xlfn.XLOOKUP($A113,'Kunnat aakkosjärj.'!$B$19:$B$311,'Kunnat aakkosjärj.'!AG$19:AG$311)</f>
        <v>0.55874579023176996</v>
      </c>
      <c r="AG113" s="90">
        <f>_xlfn.XLOOKUP($A113,'Kunnat aakkosjärj.'!$B$19:$B$311,'Kunnat aakkosjärj.'!AH$19:AH$311)</f>
        <v>279.10912159290956</v>
      </c>
      <c r="AH113" s="91">
        <f>_xlfn.XLOOKUP($A113,'Kunnat aakkosjärj.'!$B$19:$B$311,'Kunnat aakkosjärj.'!AI$19:AI$311)</f>
        <v>567.25003399502214</v>
      </c>
      <c r="AI113" s="90">
        <f>_xlfn.XLOOKUP($A113,'Kunnat aakkosjärj.'!$B$19:$B$311,'Kunnat aakkosjärj.'!AJ$19:AJ$311)</f>
        <v>10.730738990053954</v>
      </c>
      <c r="AJ113" s="91">
        <f>_xlfn.XLOOKUP($A113,'Kunnat aakkosjärj.'!$B$19:$B$311,'Kunnat aakkosjärj.'!AK$19:AK$311)</f>
        <v>16.290895468491449</v>
      </c>
      <c r="AK113" s="106">
        <f>_xlfn.XLOOKUP($A113,'Kunnat aakkosjärj.'!$B$19:$B$311,'Kunnat aakkosjärj.'!AL$19:AL$311)</f>
        <v>4957.3683026771077</v>
      </c>
      <c r="AL113" s="107">
        <f>_xlfn.XLOOKUP($A113,'Kunnat aakkosjärj.'!$B$19:$B$311,'Kunnat aakkosjärj.'!AM$19:AM$311)</f>
        <v>6626.098453833546</v>
      </c>
      <c r="AM113" s="106">
        <f>_xlfn.XLOOKUP($A113,'Kunnat aakkosjärj.'!$B$19:$B$311,'Kunnat aakkosjärj.'!AN$19:AN$311)</f>
        <v>5283.2503660535422</v>
      </c>
      <c r="AN113" s="107">
        <f>_xlfn.XLOOKUP($A113,'Kunnat aakkosjärj.'!$B$19:$B$311,'Kunnat aakkosjärj.'!AO$19:AO$311)</f>
        <v>7539.5325484125542</v>
      </c>
      <c r="AO113" s="106">
        <f>_xlfn.XLOOKUP($A113,'Kunnat aakkosjärj.'!$B$19:$B$311,'Kunnat aakkosjärj.'!AP$19:AP$311)</f>
        <v>464.71426394706492</v>
      </c>
      <c r="AP113" s="107">
        <f>_xlfn.XLOOKUP($A113,'Kunnat aakkosjärj.'!$B$19:$B$311,'Kunnat aakkosjärj.'!AQ$19:AQ$311)</f>
        <v>465.64268499969648</v>
      </c>
      <c r="AQ113" s="122">
        <f>_xlfn.XLOOKUP($A113,'Kunnat aakkosjärj.'!$B$19:$B$311,'Kunnat aakkosjärj.'!AR$19:AR$311)</f>
        <v>24.566222572477677</v>
      </c>
      <c r="AR113" s="115">
        <f>_xlfn.XLOOKUP($A113,'Kunnat aakkosjärj.'!$B$19:$B$311,'Kunnat aakkosjärj.'!AS$19:AS$311)</f>
        <v>19.007604211856012</v>
      </c>
      <c r="AS113" s="114">
        <f>_xlfn.XLOOKUP($A113,'Kunnat aakkosjärj.'!$B$19:$B$311,'Kunnat aakkosjärj.'!AT$19:AT$311)</f>
        <v>79.188957893400953</v>
      </c>
      <c r="AT113" s="115">
        <f>_xlfn.XLOOKUP($A113,'Kunnat aakkosjärj.'!$B$19:$B$311,'Kunnat aakkosjärj.'!AU$19:AU$311)</f>
        <v>77.142611055776499</v>
      </c>
      <c r="AU113" s="106">
        <f>_xlfn.XLOOKUP($A113,'Kunnat aakkosjärj.'!$B$19:$B$311,'Kunnat aakkosjärj.'!AV$19:AV$311)</f>
        <v>29.39222242457355</v>
      </c>
      <c r="AV113" s="107">
        <f>_xlfn.XLOOKUP($A113,'Kunnat aakkosjärj.'!$B$19:$B$311,'Kunnat aakkosjärj.'!AW$19:AW$311)</f>
        <v>-35.221958963151828</v>
      </c>
      <c r="AW113" s="151"/>
      <c r="AX113" s="1">
        <v>20</v>
      </c>
      <c r="AY113" s="242" t="s">
        <v>10</v>
      </c>
      <c r="AZ113" s="333" t="s">
        <v>476</v>
      </c>
      <c r="BA113" s="336" t="s">
        <v>477</v>
      </c>
    </row>
    <row r="114" spans="1:53" ht="15" customHeight="1" x14ac:dyDescent="0.2">
      <c r="A114" s="38" t="s">
        <v>111</v>
      </c>
      <c r="B114" s="146">
        <f>_xlfn.XLOOKUP($A114,'Kunnat aakkosjärj.'!$B$19:$B$311,'Kunnat aakkosjärj.'!C$19:C$311)</f>
        <v>10257</v>
      </c>
      <c r="C114" s="160">
        <f>_xlfn.XLOOKUP($A114,'Kunnat aakkosjärj.'!$B$19:$B$311,'Kunnat aakkosjärj.'!D$19:D$311)</f>
        <v>22.000000000000004</v>
      </c>
      <c r="D114" s="35">
        <f>_xlfn.XLOOKUP($A114,'Kunnat aakkosjärj.'!$B$19:$B$311,'Kunnat aakkosjärj.'!E$19:E$311)</f>
        <v>1423.8132543628742</v>
      </c>
      <c r="E114" s="34">
        <f>_xlfn.XLOOKUP($A114,'Kunnat aakkosjärj.'!$B$19:$B$311,'Kunnat aakkosjärj.'!F$19:F$311)</f>
        <v>4205.7780257385202</v>
      </c>
      <c r="F114" s="35">
        <f>_xlfn.XLOOKUP($A114,'Kunnat aakkosjärj.'!$B$19:$B$311,'Kunnat aakkosjärj.'!G$19:G$311)</f>
        <v>7504.1295076533097</v>
      </c>
      <c r="G114" s="34">
        <f>_xlfn.XLOOKUP($A114,'Kunnat aakkosjärj.'!$B$19:$B$311,'Kunnat aakkosjärj.'!H$19:H$311)</f>
        <v>10380.586715413863</v>
      </c>
      <c r="H114" s="331">
        <f>_xlfn.XLOOKUP($A114,'Kunnat aakkosjärj.'!$B$19:$B$311,'Kunnat aakkosjärj.'!I$19:I$311)</f>
        <v>18.973729769865457</v>
      </c>
      <c r="I114" s="332">
        <f>_xlfn.XLOOKUP($A114,'Kunnat aakkosjärj.'!$B$19:$B$311,'Kunnat aakkosjärj.'!J$19:J$311)</f>
        <v>40.51580263274974</v>
      </c>
      <c r="J114" s="35">
        <f>_xlfn.XLOOKUP($A114,'Kunnat aakkosjärj.'!$B$19:$B$311,'Kunnat aakkosjärj.'!K$19:K$311)</f>
        <v>-6075.3126859705562</v>
      </c>
      <c r="K114" s="34">
        <f>_xlfn.XLOOKUP($A114,'Kunnat aakkosjärj.'!$B$19:$B$311,'Kunnat aakkosjärj.'!L$19:L$311)</f>
        <v>-6167.0065642975524</v>
      </c>
      <c r="L114" s="123">
        <f>_xlfn.XLOOKUP($A114,'Kunnat aakkosjärj.'!$B$19:$B$311,'Kunnat aakkosjärj.'!M$19:M$311)</f>
        <v>4274.1161655454807</v>
      </c>
      <c r="M114" s="35">
        <f>_xlfn.XLOOKUP($A114,'Kunnat aakkosjärj.'!$B$19:$B$311,'Kunnat aakkosjärj.'!N$19:N$311)</f>
        <v>2535.8631178707224</v>
      </c>
      <c r="N114" s="34">
        <f>_xlfn.XLOOKUP($A114,'Kunnat aakkosjärj.'!$B$19:$B$311,'Kunnat aakkosjärj.'!O$19:O$311)</f>
        <v>2880.5003314809396</v>
      </c>
      <c r="O114" s="35">
        <f>_xlfn.XLOOKUP($A114,'Kunnat aakkosjärj.'!$B$19:$B$311,'Kunnat aakkosjärj.'!P$19:P$311)</f>
        <v>6809.9792834162026</v>
      </c>
      <c r="P114" s="34">
        <f>_xlfn.XLOOKUP($A114,'Kunnat aakkosjärj.'!$B$19:$B$311,'Kunnat aakkosjärj.'!Q$19:Q$311)</f>
        <v>7148.7448854440863</v>
      </c>
      <c r="Q114" s="130">
        <f>_xlfn.XLOOKUP($A114,'Kunnat aakkosjärj.'!$B$19:$B$311,'Kunnat aakkosjärj.'!R$19:R$311)</f>
        <v>699.32426830457246</v>
      </c>
      <c r="R114" s="34">
        <f>_xlfn.XLOOKUP($A114,'Kunnat aakkosjärj.'!$B$19:$B$311,'Kunnat aakkosjärj.'!S$19:S$311)</f>
        <v>924.95301160183283</v>
      </c>
      <c r="S114" s="35">
        <f>_xlfn.XLOOKUP($A114,'Kunnat aakkosjärj.'!$B$19:$B$311,'Kunnat aakkosjärj.'!T$19:T$311)</f>
        <v>502.02591498488835</v>
      </c>
      <c r="T114" s="34">
        <f>_xlfn.XLOOKUP($A114,'Kunnat aakkosjärj.'!$B$19:$B$311,'Kunnat aakkosjärj.'!U$19:U$311)</f>
        <v>666.42759773813009</v>
      </c>
      <c r="U114" s="35">
        <f>_xlfn.XLOOKUP($A114,'Kunnat aakkosjärj.'!$B$19:$B$311,'Kunnat aakkosjärj.'!V$19:V$311)</f>
        <v>139.30043199575127</v>
      </c>
      <c r="V114" s="34">
        <f>_xlfn.XLOOKUP($A114,'Kunnat aakkosjärj.'!$B$19:$B$311,'Kunnat aakkosjärj.'!W$19:W$311)</f>
        <v>138.79272328174039</v>
      </c>
      <c r="W114" s="35">
        <f>_xlfn.XLOOKUP($A114,'Kunnat aakkosjärj.'!$B$19:$B$311,'Kunnat aakkosjärj.'!X$19:X$311)</f>
        <v>197.29835331968411</v>
      </c>
      <c r="X114" s="34">
        <f>_xlfn.XLOOKUP($A114,'Kunnat aakkosjärj.'!$B$19:$B$311,'Kunnat aakkosjärj.'!Y$19:Y$311)</f>
        <v>258.52541386370285</v>
      </c>
      <c r="Y114" s="90">
        <f>_xlfn.XLOOKUP($A114,'Kunnat aakkosjärj.'!$B$19:$B$311,'Kunnat aakkosjärj.'!Z$19:Z$311)</f>
        <v>297.54111923564392</v>
      </c>
      <c r="Z114" s="91">
        <f>_xlfn.XLOOKUP($A114,'Kunnat aakkosjärj.'!$B$19:$B$311,'Kunnat aakkosjärj.'!AA$19:AA$311)</f>
        <v>529.78884956615002</v>
      </c>
      <c r="AA114" s="90">
        <f>_xlfn.XLOOKUP($A114,'Kunnat aakkosjärj.'!$B$19:$B$311,'Kunnat aakkosjärj.'!AB$19:AB$311)</f>
        <v>235.03449543413458</v>
      </c>
      <c r="AB114" s="91">
        <f>_xlfn.XLOOKUP($A114,'Kunnat aakkosjärj.'!$B$19:$B$311,'Kunnat aakkosjärj.'!AC$19:AC$311)</f>
        <v>174.5889918897476</v>
      </c>
      <c r="AC114" s="90">
        <f>_xlfn.XLOOKUP($A114,'Kunnat aakkosjärj.'!$B$19:$B$311,'Kunnat aakkosjärj.'!AD$19:AD$311)</f>
        <v>421.94949985375837</v>
      </c>
      <c r="AD114" s="91">
        <f>_xlfn.XLOOKUP($A114,'Kunnat aakkosjärj.'!$B$19:$B$311,'Kunnat aakkosjärj.'!AE$19:AE$311)</f>
        <v>460.68880276884079</v>
      </c>
      <c r="AE114" s="96">
        <f>_xlfn.XLOOKUP($A114,'Kunnat aakkosjärj.'!$B$19:$B$311,'Kunnat aakkosjärj.'!AF$19:AF$311)</f>
        <v>1.3540785737510097</v>
      </c>
      <c r="AF114" s="97">
        <f>_xlfn.XLOOKUP($A114,'Kunnat aakkosjärj.'!$B$19:$B$311,'Kunnat aakkosjärj.'!AG$19:AG$311)</f>
        <v>1.2627982544549079</v>
      </c>
      <c r="AG114" s="90">
        <f>_xlfn.XLOOKUP($A114,'Kunnat aakkosjärj.'!$B$19:$B$311,'Kunnat aakkosjärj.'!AH$19:AH$311)</f>
        <v>1046.6024861070487</v>
      </c>
      <c r="AH114" s="91">
        <f>_xlfn.XLOOKUP($A114,'Kunnat aakkosjärj.'!$B$19:$B$311,'Kunnat aakkosjärj.'!AI$19:AI$311)</f>
        <v>1558.6782792239446</v>
      </c>
      <c r="AI114" s="90">
        <f>_xlfn.XLOOKUP($A114,'Kunnat aakkosjärj.'!$B$19:$B$311,'Kunnat aakkosjärj.'!AJ$19:AJ$311)</f>
        <v>47.754128474083288</v>
      </c>
      <c r="AJ114" s="91">
        <f>_xlfn.XLOOKUP($A114,'Kunnat aakkosjärj.'!$B$19:$B$311,'Kunnat aakkosjärj.'!AK$19:AK$311)</f>
        <v>50.42236395091826</v>
      </c>
      <c r="AK114" s="106">
        <f>_xlfn.XLOOKUP($A114,'Kunnat aakkosjärj.'!$B$19:$B$311,'Kunnat aakkosjärj.'!AL$19:AL$311)</f>
        <v>4021.3948522959931</v>
      </c>
      <c r="AL114" s="107">
        <f>_xlfn.XLOOKUP($A114,'Kunnat aakkosjärj.'!$B$19:$B$311,'Kunnat aakkosjärj.'!AM$19:AM$311)</f>
        <v>5748.118837866823</v>
      </c>
      <c r="AM114" s="106">
        <f>_xlfn.XLOOKUP($A114,'Kunnat aakkosjärj.'!$B$19:$B$311,'Kunnat aakkosjärj.'!AN$19:AN$311)</f>
        <v>4674.7387003997273</v>
      </c>
      <c r="AN114" s="107">
        <f>_xlfn.XLOOKUP($A114,'Kunnat aakkosjärj.'!$B$19:$B$311,'Kunnat aakkosjärj.'!AO$19:AO$311)</f>
        <v>6732.390985668324</v>
      </c>
      <c r="AO114" s="106">
        <f>_xlfn.XLOOKUP($A114,'Kunnat aakkosjärj.'!$B$19:$B$311,'Kunnat aakkosjärj.'!AP$19:AP$311)</f>
        <v>14.951736375158427</v>
      </c>
      <c r="AP114" s="107">
        <f>_xlfn.XLOOKUP($A114,'Kunnat aakkosjärj.'!$B$19:$B$311,'Kunnat aakkosjärj.'!AQ$19:AQ$311)</f>
        <v>1.2683035975431411</v>
      </c>
      <c r="AQ114" s="122">
        <f>_xlfn.XLOOKUP($A114,'Kunnat aakkosjärj.'!$B$19:$B$311,'Kunnat aakkosjärj.'!AR$19:AR$311)</f>
        <v>39.375817259066572</v>
      </c>
      <c r="AR114" s="115">
        <f>_xlfn.XLOOKUP($A114,'Kunnat aakkosjärj.'!$B$19:$B$311,'Kunnat aakkosjärj.'!AS$19:AS$311)</f>
        <v>34.952912459872195</v>
      </c>
      <c r="AS114" s="114">
        <f>_xlfn.XLOOKUP($A114,'Kunnat aakkosjärj.'!$B$19:$B$311,'Kunnat aakkosjärj.'!AT$19:AT$311)</f>
        <v>62.858621612265452</v>
      </c>
      <c r="AT114" s="115">
        <f>_xlfn.XLOOKUP($A114,'Kunnat aakkosjärj.'!$B$19:$B$311,'Kunnat aakkosjärj.'!AU$19:AU$311)</f>
        <v>65.815766191115173</v>
      </c>
      <c r="AU114" s="106">
        <f>_xlfn.XLOOKUP($A114,'Kunnat aakkosjärj.'!$B$19:$B$311,'Kunnat aakkosjärj.'!AV$19:AV$311)</f>
        <v>212.79226381983037</v>
      </c>
      <c r="AV114" s="107">
        <f>_xlfn.XLOOKUP($A114,'Kunnat aakkosjärj.'!$B$19:$B$311,'Kunnat aakkosjärj.'!AW$19:AW$311)</f>
        <v>903.96413376230862</v>
      </c>
      <c r="AW114" s="151"/>
      <c r="AX114" s="1">
        <v>108</v>
      </c>
      <c r="AY114" s="335" t="s">
        <v>478</v>
      </c>
      <c r="AZ114" s="333" t="s">
        <v>476</v>
      </c>
      <c r="BA114" s="336" t="s">
        <v>479</v>
      </c>
    </row>
    <row r="115" spans="1:53" ht="15" customHeight="1" x14ac:dyDescent="0.2">
      <c r="A115" s="38" t="s">
        <v>117</v>
      </c>
      <c r="B115" s="146">
        <f>_xlfn.XLOOKUP($A115,'Kunnat aakkosjärj.'!$B$19:$B$311,'Kunnat aakkosjärj.'!C$19:C$311)</f>
        <v>6804</v>
      </c>
      <c r="C115" s="160">
        <f>_xlfn.XLOOKUP($A115,'Kunnat aakkosjärj.'!$B$19:$B$311,'Kunnat aakkosjärj.'!D$19:D$311)</f>
        <v>22</v>
      </c>
      <c r="D115" s="35">
        <f>_xlfn.XLOOKUP($A115,'Kunnat aakkosjärj.'!$B$19:$B$311,'Kunnat aakkosjärj.'!E$19:E$311)</f>
        <v>1336.8520679012347</v>
      </c>
      <c r="E115" s="34">
        <f>_xlfn.XLOOKUP($A115,'Kunnat aakkosjärj.'!$B$19:$B$311,'Kunnat aakkosjärj.'!F$19:F$311)</f>
        <v>5706.5570311581423</v>
      </c>
      <c r="F115" s="35">
        <f>_xlfn.XLOOKUP($A115,'Kunnat aakkosjärj.'!$B$19:$B$311,'Kunnat aakkosjärj.'!G$19:G$311)</f>
        <v>8142.7235714285716</v>
      </c>
      <c r="G115" s="34">
        <f>_xlfn.XLOOKUP($A115,'Kunnat aakkosjärj.'!$B$19:$B$311,'Kunnat aakkosjärj.'!H$19:H$311)</f>
        <v>13126.024140211641</v>
      </c>
      <c r="H115" s="331">
        <f>_xlfn.XLOOKUP($A115,'Kunnat aakkosjärj.'!$B$19:$B$311,'Kunnat aakkosjärj.'!I$19:I$311)</f>
        <v>16.41775084434919</v>
      </c>
      <c r="I115" s="332">
        <f>_xlfn.XLOOKUP($A115,'Kunnat aakkosjärj.'!$B$19:$B$311,'Kunnat aakkosjärj.'!J$19:J$311)</f>
        <v>43.475137407953383</v>
      </c>
      <c r="J115" s="35">
        <f>_xlfn.XLOOKUP($A115,'Kunnat aakkosjärj.'!$B$19:$B$311,'Kunnat aakkosjärj.'!K$19:K$311)</f>
        <v>-6805.8715035273372</v>
      </c>
      <c r="K115" s="34">
        <f>_xlfn.XLOOKUP($A115,'Kunnat aakkosjärj.'!$B$19:$B$311,'Kunnat aakkosjärj.'!L$19:L$311)</f>
        <v>-7408.3166931216929</v>
      </c>
      <c r="L115" s="123">
        <f>_xlfn.XLOOKUP($A115,'Kunnat aakkosjärj.'!$B$19:$B$311,'Kunnat aakkosjärj.'!M$19:M$311)</f>
        <v>4059.5969165196948</v>
      </c>
      <c r="M115" s="35">
        <f>_xlfn.XLOOKUP($A115,'Kunnat aakkosjärj.'!$B$19:$B$311,'Kunnat aakkosjärj.'!N$19:N$311)</f>
        <v>3053.7084068195181</v>
      </c>
      <c r="N115" s="34">
        <f>_xlfn.XLOOKUP($A115,'Kunnat aakkosjärj.'!$B$19:$B$311,'Kunnat aakkosjärj.'!O$19:O$311)</f>
        <v>4186.6578306878309</v>
      </c>
      <c r="O115" s="35">
        <f>_xlfn.XLOOKUP($A115,'Kunnat aakkosjärj.'!$B$19:$B$311,'Kunnat aakkosjärj.'!P$19:P$311)</f>
        <v>7113.3053233392129</v>
      </c>
      <c r="P115" s="34">
        <f>_xlfn.XLOOKUP($A115,'Kunnat aakkosjärj.'!$B$19:$B$311,'Kunnat aakkosjärj.'!Q$19:Q$311)</f>
        <v>8231.2400778953543</v>
      </c>
      <c r="Q115" s="130">
        <f>_xlfn.XLOOKUP($A115,'Kunnat aakkosjärj.'!$B$19:$B$311,'Kunnat aakkosjärj.'!R$19:R$311)</f>
        <v>0</v>
      </c>
      <c r="R115" s="34">
        <f>_xlfn.XLOOKUP($A115,'Kunnat aakkosjärj.'!$B$19:$B$311,'Kunnat aakkosjärj.'!S$19:S$311)</f>
        <v>789.83034244562032</v>
      </c>
      <c r="S115" s="35">
        <f>_xlfn.XLOOKUP($A115,'Kunnat aakkosjärj.'!$B$19:$B$311,'Kunnat aakkosjärj.'!T$19:T$311)</f>
        <v>300.12060258671369</v>
      </c>
      <c r="T115" s="34">
        <f>_xlfn.XLOOKUP($A115,'Kunnat aakkosjärj.'!$B$19:$B$311,'Kunnat aakkosjärj.'!U$19:U$311)</f>
        <v>713.3585038212816</v>
      </c>
      <c r="U115" s="35">
        <f>_xlfn.XLOOKUP($A115,'Kunnat aakkosjärj.'!$B$19:$B$311,'Kunnat aakkosjärj.'!V$19:V$311)</f>
        <v>104.73794245501678</v>
      </c>
      <c r="V115" s="34">
        <f>_xlfn.XLOOKUP($A115,'Kunnat aakkosjärj.'!$B$19:$B$311,'Kunnat aakkosjärj.'!W$19:W$311)</f>
        <v>110.7199729469402</v>
      </c>
      <c r="W115" s="35">
        <f>_xlfn.XLOOKUP($A115,'Kunnat aakkosjärj.'!$B$19:$B$311,'Kunnat aakkosjärj.'!X$19:X$311)</f>
        <v>14.219541446208112</v>
      </c>
      <c r="X115" s="34">
        <f>_xlfn.XLOOKUP($A115,'Kunnat aakkosjärj.'!$B$19:$B$311,'Kunnat aakkosjärj.'!Y$19:Y$311)</f>
        <v>76.471838624338631</v>
      </c>
      <c r="Y115" s="90">
        <f>_xlfn.XLOOKUP($A115,'Kunnat aakkosjärj.'!$B$19:$B$311,'Kunnat aakkosjärj.'!Z$19:Z$311)</f>
        <v>0</v>
      </c>
      <c r="Z115" s="91">
        <f>_xlfn.XLOOKUP($A115,'Kunnat aakkosjärj.'!$B$19:$B$311,'Kunnat aakkosjärj.'!AA$19:AA$311)</f>
        <v>1257.926818048207</v>
      </c>
      <c r="AA115" s="90">
        <f>_xlfn.XLOOKUP($A115,'Kunnat aakkosjärj.'!$B$19:$B$311,'Kunnat aakkosjärj.'!AB$19:AB$311)</f>
        <v>0</v>
      </c>
      <c r="AB115" s="91">
        <f>_xlfn.XLOOKUP($A115,'Kunnat aakkosjärj.'!$B$19:$B$311,'Kunnat aakkosjärj.'!AC$19:AC$311)</f>
        <v>62.788258514999875</v>
      </c>
      <c r="AC115" s="90">
        <f>_xlfn.XLOOKUP($A115,'Kunnat aakkosjärj.'!$B$19:$B$311,'Kunnat aakkosjärj.'!AD$19:AD$311)</f>
        <v>0</v>
      </c>
      <c r="AD115" s="91">
        <f>_xlfn.XLOOKUP($A115,'Kunnat aakkosjärj.'!$B$19:$B$311,'Kunnat aakkosjärj.'!AE$19:AE$311)</f>
        <v>-475.07186948853615</v>
      </c>
      <c r="AE115" s="96">
        <f>_xlfn.XLOOKUP($A115,'Kunnat aakkosjärj.'!$B$19:$B$311,'Kunnat aakkosjärj.'!AF$19:AF$311)</f>
        <v>0</v>
      </c>
      <c r="AF115" s="97">
        <f>_xlfn.XLOOKUP($A115,'Kunnat aakkosjärj.'!$B$19:$B$311,'Kunnat aakkosjärj.'!AG$19:AG$311)</f>
        <v>0.94179798112481161</v>
      </c>
      <c r="AG115" s="90">
        <f>_xlfn.XLOOKUP($A115,'Kunnat aakkosjärj.'!$B$19:$B$311,'Kunnat aakkosjärj.'!AH$19:AH$311)</f>
        <v>0</v>
      </c>
      <c r="AH115" s="91">
        <f>_xlfn.XLOOKUP($A115,'Kunnat aakkosjärj.'!$B$19:$B$311,'Kunnat aakkosjärj.'!AI$19:AI$311)</f>
        <v>1287.0972751322749</v>
      </c>
      <c r="AI115" s="90">
        <f>_xlfn.XLOOKUP($A115,'Kunnat aakkosjärj.'!$B$19:$B$311,'Kunnat aakkosjärj.'!AJ$19:AJ$311)</f>
        <v>0</v>
      </c>
      <c r="AJ115" s="91">
        <f>_xlfn.XLOOKUP($A115,'Kunnat aakkosjärj.'!$B$19:$B$311,'Kunnat aakkosjärj.'!AK$19:AK$311)</f>
        <v>31.392140154648413</v>
      </c>
      <c r="AK115" s="106">
        <f>_xlfn.XLOOKUP($A115,'Kunnat aakkosjärj.'!$B$19:$B$311,'Kunnat aakkosjärj.'!AL$19:AL$311)</f>
        <v>3968.2539682539682</v>
      </c>
      <c r="AL115" s="107">
        <f>_xlfn.XLOOKUP($A115,'Kunnat aakkosjärj.'!$B$19:$B$311,'Kunnat aakkosjärj.'!AM$19:AM$311)</f>
        <v>6734.1775235155783</v>
      </c>
      <c r="AM115" s="106">
        <f>_xlfn.XLOOKUP($A115,'Kunnat aakkosjärj.'!$B$19:$B$311,'Kunnat aakkosjärj.'!AN$19:AN$311)</f>
        <v>3968.2539682539682</v>
      </c>
      <c r="AN115" s="107">
        <f>_xlfn.XLOOKUP($A115,'Kunnat aakkosjärj.'!$B$19:$B$311,'Kunnat aakkosjärj.'!AO$19:AO$311)</f>
        <v>6734.1775235155783</v>
      </c>
      <c r="AO115" s="106">
        <f>_xlfn.XLOOKUP($A115,'Kunnat aakkosjärj.'!$B$19:$B$311,'Kunnat aakkosjärj.'!AP$19:AP$311)</f>
        <v>0</v>
      </c>
      <c r="AP115" s="107">
        <f>_xlfn.XLOOKUP($A115,'Kunnat aakkosjärj.'!$B$19:$B$311,'Kunnat aakkosjärj.'!AQ$19:AQ$311)</f>
        <v>1.7812286890064668</v>
      </c>
      <c r="AQ115" s="122">
        <f>_xlfn.XLOOKUP($A115,'Kunnat aakkosjärj.'!$B$19:$B$311,'Kunnat aakkosjärj.'!AR$19:AR$311)</f>
        <v>38.089214307000226</v>
      </c>
      <c r="AR115" s="115">
        <f>_xlfn.XLOOKUP($A115,'Kunnat aakkosjärj.'!$B$19:$B$311,'Kunnat aakkosjärj.'!AS$19:AS$311)</f>
        <v>32.133860082874946</v>
      </c>
      <c r="AS115" s="114">
        <f>_xlfn.XLOOKUP($A115,'Kunnat aakkosjärj.'!$B$19:$B$311,'Kunnat aakkosjärj.'!AT$19:AT$311)</f>
        <v>60.912002823700917</v>
      </c>
      <c r="AT115" s="115">
        <f>_xlfn.XLOOKUP($A115,'Kunnat aakkosjärj.'!$B$19:$B$311,'Kunnat aakkosjärj.'!AU$19:AU$311)</f>
        <v>66.800141457386346</v>
      </c>
      <c r="AU115" s="106">
        <f>_xlfn.XLOOKUP($A115,'Kunnat aakkosjärj.'!$B$19:$B$311,'Kunnat aakkosjärj.'!AV$19:AV$311)</f>
        <v>106.36759700176367</v>
      </c>
      <c r="AV115" s="107">
        <f>_xlfn.XLOOKUP($A115,'Kunnat aakkosjärj.'!$B$19:$B$311,'Kunnat aakkosjärj.'!AW$19:AW$311)</f>
        <v>1087.7862448559672</v>
      </c>
      <c r="AW115" s="151"/>
      <c r="AX115" s="1">
        <v>143</v>
      </c>
      <c r="AY115" s="335" t="s">
        <v>480</v>
      </c>
      <c r="AZ115" s="333" t="s">
        <v>476</v>
      </c>
      <c r="BA115" s="336" t="s">
        <v>481</v>
      </c>
    </row>
    <row r="116" spans="1:53" ht="15" customHeight="1" x14ac:dyDescent="0.2">
      <c r="A116" s="38" t="s">
        <v>128</v>
      </c>
      <c r="B116" s="146">
        <f>_xlfn.XLOOKUP($A116,'Kunnat aakkosjärj.'!$B$19:$B$311,'Kunnat aakkosjärj.'!C$19:C$311)</f>
        <v>1768</v>
      </c>
      <c r="C116" s="160">
        <f>_xlfn.XLOOKUP($A116,'Kunnat aakkosjärj.'!$B$19:$B$311,'Kunnat aakkosjärj.'!D$19:D$311)</f>
        <v>21</v>
      </c>
      <c r="D116" s="35">
        <f>_xlfn.XLOOKUP($A116,'Kunnat aakkosjärj.'!$B$19:$B$311,'Kunnat aakkosjärj.'!E$19:E$311)</f>
        <v>865.1643325791855</v>
      </c>
      <c r="E116" s="34">
        <f>_xlfn.XLOOKUP($A116,'Kunnat aakkosjärj.'!$B$19:$B$311,'Kunnat aakkosjärj.'!F$19:F$311)</f>
        <v>4842.5972171945705</v>
      </c>
      <c r="F116" s="35">
        <f>_xlfn.XLOOKUP($A116,'Kunnat aakkosjärj.'!$B$19:$B$311,'Kunnat aakkosjärj.'!G$19:G$311)</f>
        <v>7422.3555429864255</v>
      </c>
      <c r="G116" s="34">
        <f>_xlfn.XLOOKUP($A116,'Kunnat aakkosjärj.'!$B$19:$B$311,'Kunnat aakkosjärj.'!H$19:H$311)</f>
        <v>11152.089423076925</v>
      </c>
      <c r="H116" s="331">
        <f>_xlfn.XLOOKUP($A116,'Kunnat aakkosjärj.'!$B$19:$B$311,'Kunnat aakkosjärj.'!I$19:I$311)</f>
        <v>11.656196305453214</v>
      </c>
      <c r="I116" s="332">
        <f>_xlfn.XLOOKUP($A116,'Kunnat aakkosjärj.'!$B$19:$B$311,'Kunnat aakkosjärj.'!J$19:J$311)</f>
        <v>43.423228002223738</v>
      </c>
      <c r="J116" s="35">
        <f>_xlfn.XLOOKUP($A116,'Kunnat aakkosjärj.'!$B$19:$B$311,'Kunnat aakkosjärj.'!K$19:K$311)</f>
        <v>-6557.1912104072399</v>
      </c>
      <c r="K116" s="34">
        <f>_xlfn.XLOOKUP($A116,'Kunnat aakkosjärj.'!$B$19:$B$311,'Kunnat aakkosjärj.'!L$19:L$311)</f>
        <v>-6308.6003902714938</v>
      </c>
      <c r="L116" s="123">
        <f>_xlfn.XLOOKUP($A116,'Kunnat aakkosjärj.'!$B$19:$B$311,'Kunnat aakkosjärj.'!M$19:M$311)</f>
        <v>4570.4556957013574</v>
      </c>
      <c r="M116" s="35">
        <f>_xlfn.XLOOKUP($A116,'Kunnat aakkosjärj.'!$B$19:$B$311,'Kunnat aakkosjärj.'!N$19:N$311)</f>
        <v>2691.8122171945702</v>
      </c>
      <c r="N116" s="34">
        <f>_xlfn.XLOOKUP($A116,'Kunnat aakkosjärj.'!$B$19:$B$311,'Kunnat aakkosjärj.'!O$19:O$311)</f>
        <v>2691.8122171945702</v>
      </c>
      <c r="O116" s="35">
        <f>_xlfn.XLOOKUP($A116,'Kunnat aakkosjärj.'!$B$19:$B$311,'Kunnat aakkosjärj.'!P$19:P$311)</f>
        <v>7262.2679128959271</v>
      </c>
      <c r="P116" s="34">
        <f>_xlfn.XLOOKUP($A116,'Kunnat aakkosjärj.'!$B$19:$B$311,'Kunnat aakkosjärj.'!Q$19:Q$311)</f>
        <v>7262.2679128959271</v>
      </c>
      <c r="Q116" s="130">
        <f>_xlfn.XLOOKUP($A116,'Kunnat aakkosjärj.'!$B$19:$B$311,'Kunnat aakkosjärj.'!R$19:R$311)</f>
        <v>730.71391402714926</v>
      </c>
      <c r="R116" s="34">
        <f>_xlfn.XLOOKUP($A116,'Kunnat aakkosjärj.'!$B$19:$B$311,'Kunnat aakkosjärj.'!S$19:S$311)</f>
        <v>954.21795248868784</v>
      </c>
      <c r="S116" s="35">
        <f>_xlfn.XLOOKUP($A116,'Kunnat aakkosjärj.'!$B$19:$B$311,'Kunnat aakkosjärj.'!T$19:T$311)</f>
        <v>355.1496153846154</v>
      </c>
      <c r="T116" s="34">
        <f>_xlfn.XLOOKUP($A116,'Kunnat aakkosjärj.'!$B$19:$B$311,'Kunnat aakkosjärj.'!U$19:U$311)</f>
        <v>666.47098981900456</v>
      </c>
      <c r="U116" s="35">
        <f>_xlfn.XLOOKUP($A116,'Kunnat aakkosjärj.'!$B$19:$B$311,'Kunnat aakkosjärj.'!V$19:V$311)</f>
        <v>204.61195278543306</v>
      </c>
      <c r="V116" s="34">
        <f>_xlfn.XLOOKUP($A116,'Kunnat aakkosjärj.'!$B$19:$B$311,'Kunnat aakkosjärj.'!W$19:W$311)</f>
        <v>143.1747168391872</v>
      </c>
      <c r="W116" s="35">
        <f>_xlfn.XLOOKUP($A116,'Kunnat aakkosjärj.'!$B$19:$B$311,'Kunnat aakkosjärj.'!X$19:X$311)</f>
        <v>371.52894796380093</v>
      </c>
      <c r="X116" s="34">
        <f>_xlfn.XLOOKUP($A116,'Kunnat aakkosjärj.'!$B$19:$B$311,'Kunnat aakkosjärj.'!Y$19:Y$311)</f>
        <v>287.74696266968328</v>
      </c>
      <c r="Y116" s="90">
        <f>_xlfn.XLOOKUP($A116,'Kunnat aakkosjärj.'!$B$19:$B$311,'Kunnat aakkosjärj.'!Z$19:Z$311)</f>
        <v>128.71075791855202</v>
      </c>
      <c r="Z116" s="91">
        <f>_xlfn.XLOOKUP($A116,'Kunnat aakkosjärj.'!$B$19:$B$311,'Kunnat aakkosjärj.'!AA$19:AA$311)</f>
        <v>434.11134049773756</v>
      </c>
      <c r="AA116" s="90">
        <f>_xlfn.XLOOKUP($A116,'Kunnat aakkosjärj.'!$B$19:$B$311,'Kunnat aakkosjärj.'!AB$19:AB$311)</f>
        <v>567.71782393632077</v>
      </c>
      <c r="AB116" s="91">
        <f>_xlfn.XLOOKUP($A116,'Kunnat aakkosjärj.'!$B$19:$B$311,'Kunnat aakkosjärj.'!AC$19:AC$311)</f>
        <v>219.80949665922421</v>
      </c>
      <c r="AC116" s="90">
        <f>_xlfn.XLOOKUP($A116,'Kunnat aakkosjärj.'!$B$19:$B$311,'Kunnat aakkosjärj.'!AD$19:AD$311)</f>
        <v>602.13534502262451</v>
      </c>
      <c r="AD116" s="91">
        <f>_xlfn.XLOOKUP($A116,'Kunnat aakkosjärj.'!$B$19:$B$311,'Kunnat aakkosjärj.'!AE$19:AE$311)</f>
        <v>525.09988122171944</v>
      </c>
      <c r="AE116" s="96">
        <f>_xlfn.XLOOKUP($A116,'Kunnat aakkosjärj.'!$B$19:$B$311,'Kunnat aakkosjärj.'!AF$19:AF$311)</f>
        <v>3.9177867767962269</v>
      </c>
      <c r="AF116" s="97">
        <f>_xlfn.XLOOKUP($A116,'Kunnat aakkosjärj.'!$B$19:$B$311,'Kunnat aakkosjärj.'!AG$19:AG$311)</f>
        <v>1.9879839961459105</v>
      </c>
      <c r="AG116" s="90">
        <f>_xlfn.XLOOKUP($A116,'Kunnat aakkosjärj.'!$B$19:$B$311,'Kunnat aakkosjärj.'!AH$19:AH$311)</f>
        <v>1612.0836821266969</v>
      </c>
      <c r="AH116" s="91">
        <f>_xlfn.XLOOKUP($A116,'Kunnat aakkosjärj.'!$B$19:$B$311,'Kunnat aakkosjärj.'!AI$19:AI$311)</f>
        <v>2166.6092194570138</v>
      </c>
      <c r="AI116" s="90">
        <f>_xlfn.XLOOKUP($A116,'Kunnat aakkosjärj.'!$B$19:$B$311,'Kunnat aakkosjärj.'!AJ$19:AJ$311)</f>
        <v>74.218320679136625</v>
      </c>
      <c r="AJ116" s="91">
        <f>_xlfn.XLOOKUP($A116,'Kunnat aakkosjärj.'!$B$19:$B$311,'Kunnat aakkosjärj.'!AK$19:AK$311)</f>
        <v>65.138203694631599</v>
      </c>
      <c r="AK116" s="106">
        <f>_xlfn.XLOOKUP($A116,'Kunnat aakkosjärj.'!$B$19:$B$311,'Kunnat aakkosjärj.'!AL$19:AL$311)</f>
        <v>1394.7432692307693</v>
      </c>
      <c r="AL116" s="107">
        <f>_xlfn.XLOOKUP($A116,'Kunnat aakkosjärj.'!$B$19:$B$311,'Kunnat aakkosjärj.'!AM$19:AM$311)</f>
        <v>3720.8920475113118</v>
      </c>
      <c r="AM116" s="106">
        <f>_xlfn.XLOOKUP($A116,'Kunnat aakkosjärj.'!$B$19:$B$311,'Kunnat aakkosjärj.'!AN$19:AN$311)</f>
        <v>1409.4259615384615</v>
      </c>
      <c r="AN116" s="107">
        <f>_xlfn.XLOOKUP($A116,'Kunnat aakkosjärj.'!$B$19:$B$311,'Kunnat aakkosjärj.'!AO$19:AO$311)</f>
        <v>4150.5193099547505</v>
      </c>
      <c r="AO116" s="106">
        <f>_xlfn.XLOOKUP($A116,'Kunnat aakkosjärj.'!$B$19:$B$311,'Kunnat aakkosjärj.'!AP$19:AP$311)</f>
        <v>10.746606334841628</v>
      </c>
      <c r="AP116" s="107">
        <f>_xlfn.XLOOKUP($A116,'Kunnat aakkosjärj.'!$B$19:$B$311,'Kunnat aakkosjärj.'!AQ$19:AQ$311)</f>
        <v>1.7608936651583711</v>
      </c>
      <c r="AQ116" s="122">
        <f>_xlfn.XLOOKUP($A116,'Kunnat aakkosjärj.'!$B$19:$B$311,'Kunnat aakkosjärj.'!AR$19:AR$311)</f>
        <v>71.083393553244505</v>
      </c>
      <c r="AR116" s="115">
        <f>_xlfn.XLOOKUP($A116,'Kunnat aakkosjärj.'!$B$19:$B$311,'Kunnat aakkosjärj.'!AS$19:AS$311)</f>
        <v>51.96465916332572</v>
      </c>
      <c r="AS116" s="114">
        <f>_xlfn.XLOOKUP($A116,'Kunnat aakkosjärj.'!$B$19:$B$311,'Kunnat aakkosjärj.'!AT$19:AT$311)</f>
        <v>28.88500058695621</v>
      </c>
      <c r="AT116" s="115">
        <f>_xlfn.XLOOKUP($A116,'Kunnat aakkosjärj.'!$B$19:$B$311,'Kunnat aakkosjärj.'!AU$19:AU$311)</f>
        <v>44.053892021852185</v>
      </c>
      <c r="AU116" s="106">
        <f>_xlfn.XLOOKUP($A116,'Kunnat aakkosjärj.'!$B$19:$B$311,'Kunnat aakkosjärj.'!AV$19:AV$311)</f>
        <v>2102.080690045249</v>
      </c>
      <c r="AV116" s="107">
        <f>_xlfn.XLOOKUP($A116,'Kunnat aakkosjärj.'!$B$19:$B$311,'Kunnat aakkosjärj.'!AW$19:AW$311)</f>
        <v>2220.8399038461539</v>
      </c>
      <c r="AW116" s="151"/>
      <c r="AX116" s="1">
        <v>177</v>
      </c>
      <c r="AY116" s="242" t="s">
        <v>482</v>
      </c>
      <c r="AZ116" s="333" t="s">
        <v>476</v>
      </c>
      <c r="BA116" s="336" t="s">
        <v>483</v>
      </c>
    </row>
    <row r="117" spans="1:53" ht="15" customHeight="1" x14ac:dyDescent="0.2">
      <c r="A117" s="38" t="s">
        <v>136</v>
      </c>
      <c r="B117" s="146">
        <f>_xlfn.XLOOKUP($A117,'Kunnat aakkosjärj.'!$B$19:$B$311,'Kunnat aakkosjärj.'!C$19:C$311)</f>
        <v>32959</v>
      </c>
      <c r="C117" s="160">
        <f>_xlfn.XLOOKUP($A117,'Kunnat aakkosjärj.'!$B$19:$B$311,'Kunnat aakkosjärj.'!D$19:D$311)</f>
        <v>21</v>
      </c>
      <c r="D117" s="35">
        <f>_xlfn.XLOOKUP($A117,'Kunnat aakkosjärj.'!$B$19:$B$311,'Kunnat aakkosjärj.'!E$19:E$311)</f>
        <v>1511.2276485937073</v>
      </c>
      <c r="E117" s="34">
        <f>_xlfn.XLOOKUP($A117,'Kunnat aakkosjärj.'!$B$19:$B$311,'Kunnat aakkosjärj.'!F$19:F$311)</f>
        <v>4084.9253973118111</v>
      </c>
      <c r="F117" s="35">
        <f>_xlfn.XLOOKUP($A117,'Kunnat aakkosjärj.'!$B$19:$B$311,'Kunnat aakkosjärj.'!G$19:G$311)</f>
        <v>7225.9827622197281</v>
      </c>
      <c r="G117" s="34">
        <f>_xlfn.XLOOKUP($A117,'Kunnat aakkosjärj.'!$B$19:$B$311,'Kunnat aakkosjärj.'!H$19:H$311)</f>
        <v>9508.9545535362122</v>
      </c>
      <c r="H117" s="331">
        <f>_xlfn.XLOOKUP($A117,'Kunnat aakkosjärj.'!$B$19:$B$311,'Kunnat aakkosjärj.'!I$19:I$311)</f>
        <v>20.913800908784314</v>
      </c>
      <c r="I117" s="332">
        <f>_xlfn.XLOOKUP($A117,'Kunnat aakkosjärj.'!$B$19:$B$311,'Kunnat aakkosjärj.'!J$19:J$311)</f>
        <v>42.958722479041612</v>
      </c>
      <c r="J117" s="35">
        <f>_xlfn.XLOOKUP($A117,'Kunnat aakkosjärj.'!$B$19:$B$311,'Kunnat aakkosjärj.'!K$19:K$311)</f>
        <v>-5714.7551136260199</v>
      </c>
      <c r="K117" s="34">
        <f>_xlfn.XLOOKUP($A117,'Kunnat aakkosjärj.'!$B$19:$B$311,'Kunnat aakkosjärj.'!L$19:L$311)</f>
        <v>-5419.6667137959284</v>
      </c>
      <c r="L117" s="123">
        <f>_xlfn.XLOOKUP($A117,'Kunnat aakkosjärj.'!$B$19:$B$311,'Kunnat aakkosjärj.'!M$19:M$311)</f>
        <v>4647.9634533814742</v>
      </c>
      <c r="M117" s="35">
        <f>_xlfn.XLOOKUP($A117,'Kunnat aakkosjärj.'!$B$19:$B$311,'Kunnat aakkosjärj.'!N$19:N$311)</f>
        <v>1511.65969841318</v>
      </c>
      <c r="N117" s="34">
        <f>_xlfn.XLOOKUP($A117,'Kunnat aakkosjärj.'!$B$19:$B$311,'Kunnat aakkosjärj.'!O$19:O$311)</f>
        <v>1513.3783388452321</v>
      </c>
      <c r="O117" s="35">
        <f>_xlfn.XLOOKUP($A117,'Kunnat aakkosjärj.'!$B$19:$B$311,'Kunnat aakkosjärj.'!P$19:P$311)</f>
        <v>6159.6231517946544</v>
      </c>
      <c r="P117" s="34">
        <f>_xlfn.XLOOKUP($A117,'Kunnat aakkosjärj.'!$B$19:$B$311,'Kunnat aakkosjärj.'!Q$19:Q$311)</f>
        <v>6152.6981346521434</v>
      </c>
      <c r="Q117" s="130">
        <f>_xlfn.XLOOKUP($A117,'Kunnat aakkosjärj.'!$B$19:$B$311,'Kunnat aakkosjärj.'!R$19:R$311)</f>
        <v>440.17079492703056</v>
      </c>
      <c r="R117" s="34">
        <f>_xlfn.XLOOKUP($A117,'Kunnat aakkosjärj.'!$B$19:$B$311,'Kunnat aakkosjärj.'!S$19:S$311)</f>
        <v>692.77815073272859</v>
      </c>
      <c r="S117" s="35">
        <f>_xlfn.XLOOKUP($A117,'Kunnat aakkosjärj.'!$B$19:$B$311,'Kunnat aakkosjärj.'!T$19:T$311)</f>
        <v>444.93061318607965</v>
      </c>
      <c r="T117" s="34">
        <f>_xlfn.XLOOKUP($A117,'Kunnat aakkosjärj.'!$B$19:$B$311,'Kunnat aakkosjärj.'!U$19:U$311)</f>
        <v>677.5977514487696</v>
      </c>
      <c r="U117" s="35">
        <f>_xlfn.XLOOKUP($A117,'Kunnat aakkosjärj.'!$B$19:$B$311,'Kunnat aakkosjärj.'!V$19:V$311)</f>
        <v>98.930211248412363</v>
      </c>
      <c r="V117" s="34">
        <f>_xlfn.XLOOKUP($A117,'Kunnat aakkosjärj.'!$B$19:$B$311,'Kunnat aakkosjärj.'!W$19:W$311)</f>
        <v>102.24032610077316</v>
      </c>
      <c r="W117" s="35">
        <f>_xlfn.XLOOKUP($A117,'Kunnat aakkosjärj.'!$B$19:$B$311,'Kunnat aakkosjärj.'!X$19:X$311)</f>
        <v>-4.7598176522345943</v>
      </c>
      <c r="X117" s="34">
        <f>_xlfn.XLOOKUP($A117,'Kunnat aakkosjärj.'!$B$19:$B$311,'Kunnat aakkosjärj.'!Y$19:Y$311)</f>
        <v>15.18039928395886</v>
      </c>
      <c r="Y117" s="90">
        <f>_xlfn.XLOOKUP($A117,'Kunnat aakkosjärj.'!$B$19:$B$311,'Kunnat aakkosjärj.'!Z$19:Z$311)</f>
        <v>1248.5902897539368</v>
      </c>
      <c r="Z117" s="91">
        <f>_xlfn.XLOOKUP($A117,'Kunnat aakkosjärj.'!$B$19:$B$311,'Kunnat aakkosjärj.'!AA$19:AA$311)</f>
        <v>1511.9220367729604</v>
      </c>
      <c r="AA117" s="90">
        <f>_xlfn.XLOOKUP($A117,'Kunnat aakkosjärj.'!$B$19:$B$311,'Kunnat aakkosjärj.'!AB$19:AB$311)</f>
        <v>35.253421281513916</v>
      </c>
      <c r="AB117" s="91">
        <f>_xlfn.XLOOKUP($A117,'Kunnat aakkosjärj.'!$B$19:$B$311,'Kunnat aakkosjärj.'!AC$19:AC$311)</f>
        <v>45.821023431300141</v>
      </c>
      <c r="AC117" s="90">
        <f>_xlfn.XLOOKUP($A117,'Kunnat aakkosjärj.'!$B$19:$B$311,'Kunnat aakkosjärj.'!AD$19:AD$311)</f>
        <v>-796.76013107193785</v>
      </c>
      <c r="AD117" s="91">
        <f>_xlfn.XLOOKUP($A117,'Kunnat aakkosjärj.'!$B$19:$B$311,'Kunnat aakkosjärj.'!AE$19:AE$311)</f>
        <v>-818.40369246639762</v>
      </c>
      <c r="AE117" s="96">
        <f>_xlfn.XLOOKUP($A117,'Kunnat aakkosjärj.'!$B$19:$B$311,'Kunnat aakkosjärj.'!AF$19:AF$311)</f>
        <v>1.3163216617629567</v>
      </c>
      <c r="AF117" s="97">
        <f>_xlfn.XLOOKUP($A117,'Kunnat aakkosjärj.'!$B$19:$B$311,'Kunnat aakkosjärj.'!AG$19:AG$311)</f>
        <v>1.1121358914812749</v>
      </c>
      <c r="AG117" s="90">
        <f>_xlfn.XLOOKUP($A117,'Kunnat aakkosjärj.'!$B$19:$B$311,'Kunnat aakkosjärj.'!AH$19:AH$311)</f>
        <v>1607.8293658788191</v>
      </c>
      <c r="AH117" s="91">
        <f>_xlfn.XLOOKUP($A117,'Kunnat aakkosjärj.'!$B$19:$B$311,'Kunnat aakkosjärj.'!AI$19:AI$311)</f>
        <v>2150.3865184016508</v>
      </c>
      <c r="AI117" s="90">
        <f>_xlfn.XLOOKUP($A117,'Kunnat aakkosjärj.'!$B$19:$B$311,'Kunnat aakkosjärj.'!AJ$19:AJ$311)</f>
        <v>63.498043666026994</v>
      </c>
      <c r="AJ117" s="91">
        <f>_xlfn.XLOOKUP($A117,'Kunnat aakkosjärj.'!$B$19:$B$311,'Kunnat aakkosjärj.'!AK$19:AK$311)</f>
        <v>65.487093912318414</v>
      </c>
      <c r="AK117" s="106">
        <f>_xlfn.XLOOKUP($A117,'Kunnat aakkosjärj.'!$B$19:$B$311,'Kunnat aakkosjärj.'!AL$19:AL$311)</f>
        <v>2623.2383127522071</v>
      </c>
      <c r="AL117" s="107">
        <f>_xlfn.XLOOKUP($A117,'Kunnat aakkosjärj.'!$B$19:$B$311,'Kunnat aakkosjärj.'!AM$19:AM$311)</f>
        <v>4948.6216751115016</v>
      </c>
      <c r="AM117" s="106">
        <f>_xlfn.XLOOKUP($A117,'Kunnat aakkosjärj.'!$B$19:$B$311,'Kunnat aakkosjärj.'!AN$19:AN$311)</f>
        <v>2838.1333951272791</v>
      </c>
      <c r="AN117" s="107">
        <f>_xlfn.XLOOKUP($A117,'Kunnat aakkosjärj.'!$B$19:$B$311,'Kunnat aakkosjärj.'!AO$19:AO$311)</f>
        <v>5445.0505412785578</v>
      </c>
      <c r="AO117" s="106">
        <f>_xlfn.XLOOKUP($A117,'Kunnat aakkosjärj.'!$B$19:$B$311,'Kunnat aakkosjärj.'!AP$19:AP$311)</f>
        <v>0.25991322552261897</v>
      </c>
      <c r="AP117" s="107">
        <f>_xlfn.XLOOKUP($A117,'Kunnat aakkosjärj.'!$B$19:$B$311,'Kunnat aakkosjärj.'!AQ$19:AQ$311)</f>
        <v>1.2632203646955309</v>
      </c>
      <c r="AQ117" s="122">
        <f>_xlfn.XLOOKUP($A117,'Kunnat aakkosjärj.'!$B$19:$B$311,'Kunnat aakkosjärj.'!AR$19:AR$311)</f>
        <v>52.404112894155951</v>
      </c>
      <c r="AR117" s="115">
        <f>_xlfn.XLOOKUP($A117,'Kunnat aakkosjärj.'!$B$19:$B$311,'Kunnat aakkosjärj.'!AS$19:AS$311)</f>
        <v>40.602394156784769</v>
      </c>
      <c r="AS117" s="114">
        <f>_xlfn.XLOOKUP($A117,'Kunnat aakkosjärj.'!$B$19:$B$311,'Kunnat aakkosjärj.'!AT$19:AT$311)</f>
        <v>54.857256086006537</v>
      </c>
      <c r="AT117" s="115">
        <f>_xlfn.XLOOKUP($A117,'Kunnat aakkosjärj.'!$B$19:$B$311,'Kunnat aakkosjärj.'!AU$19:AU$311)</f>
        <v>68.692598694389545</v>
      </c>
      <c r="AU117" s="106">
        <f>_xlfn.XLOOKUP($A117,'Kunnat aakkosjärj.'!$B$19:$B$311,'Kunnat aakkosjärj.'!AV$19:AV$311)</f>
        <v>2207.0565672502198</v>
      </c>
      <c r="AV117" s="107">
        <f>_xlfn.XLOOKUP($A117,'Kunnat aakkosjärj.'!$B$19:$B$311,'Kunnat aakkosjärj.'!AW$19:AW$311)</f>
        <v>2814.8208009951759</v>
      </c>
      <c r="AW117" s="151"/>
      <c r="AX117" s="1">
        <v>211</v>
      </c>
      <c r="AY117" s="242" t="s">
        <v>484</v>
      </c>
      <c r="AZ117" s="333" t="s">
        <v>476</v>
      </c>
      <c r="BA117" s="336" t="s">
        <v>479</v>
      </c>
    </row>
    <row r="118" spans="1:53" ht="15" customHeight="1" x14ac:dyDescent="0.2">
      <c r="A118" s="38" t="s">
        <v>155</v>
      </c>
      <c r="B118" s="146">
        <f>_xlfn.XLOOKUP($A118,'Kunnat aakkosjärj.'!$B$19:$B$311,'Kunnat aakkosjärj.'!C$19:C$311)</f>
        <v>1771</v>
      </c>
      <c r="C118" s="160">
        <f>_xlfn.XLOOKUP($A118,'Kunnat aakkosjärj.'!$B$19:$B$311,'Kunnat aakkosjärj.'!D$19:D$311)</f>
        <v>21.5</v>
      </c>
      <c r="D118" s="35">
        <f>_xlfn.XLOOKUP($A118,'Kunnat aakkosjärj.'!$B$19:$B$311,'Kunnat aakkosjärj.'!E$19:E$311)</f>
        <v>733.30886504799548</v>
      </c>
      <c r="E118" s="34">
        <f>_xlfn.XLOOKUP($A118,'Kunnat aakkosjärj.'!$B$19:$B$311,'Kunnat aakkosjärj.'!F$19:F$311)</f>
        <v>4281.4734387351782</v>
      </c>
      <c r="F118" s="35">
        <f>_xlfn.XLOOKUP($A118,'Kunnat aakkosjärj.'!$B$19:$B$311,'Kunnat aakkosjärj.'!G$19:G$311)</f>
        <v>8322.448012422361</v>
      </c>
      <c r="G118" s="34">
        <f>_xlfn.XLOOKUP($A118,'Kunnat aakkosjärj.'!$B$19:$B$311,'Kunnat aakkosjärj.'!H$19:H$311)</f>
        <v>11936.024952004518</v>
      </c>
      <c r="H118" s="331">
        <f>_xlfn.XLOOKUP($A118,'Kunnat aakkosjärj.'!$B$19:$B$311,'Kunnat aakkosjärj.'!I$19:I$311)</f>
        <v>8.8112159301377968</v>
      </c>
      <c r="I118" s="332">
        <f>_xlfn.XLOOKUP($A118,'Kunnat aakkosjärj.'!$B$19:$B$311,'Kunnat aakkosjärj.'!J$19:J$311)</f>
        <v>35.870178354613394</v>
      </c>
      <c r="J118" s="35">
        <f>_xlfn.XLOOKUP($A118,'Kunnat aakkosjärj.'!$B$19:$B$311,'Kunnat aakkosjärj.'!K$19:K$311)</f>
        <v>-7589.1391473743643</v>
      </c>
      <c r="K118" s="34">
        <f>_xlfn.XLOOKUP($A118,'Kunnat aakkosjärj.'!$B$19:$B$311,'Kunnat aakkosjärj.'!L$19:L$311)</f>
        <v>-7642.5644946357997</v>
      </c>
      <c r="L118" s="123">
        <f>_xlfn.XLOOKUP($A118,'Kunnat aakkosjärj.'!$B$19:$B$311,'Kunnat aakkosjärj.'!M$19:M$311)</f>
        <v>3790.1326030491246</v>
      </c>
      <c r="M118" s="35">
        <f>_xlfn.XLOOKUP($A118,'Kunnat aakkosjärj.'!$B$19:$B$311,'Kunnat aakkosjärj.'!N$19:N$311)</f>
        <v>4098.5917560700173</v>
      </c>
      <c r="N118" s="34">
        <f>_xlfn.XLOOKUP($A118,'Kunnat aakkosjärj.'!$B$19:$B$311,'Kunnat aakkosjärj.'!O$19:O$311)</f>
        <v>4508.3496329757199</v>
      </c>
      <c r="O118" s="35">
        <f>_xlfn.XLOOKUP($A118,'Kunnat aakkosjärj.'!$B$19:$B$311,'Kunnat aakkosjärj.'!P$19:P$311)</f>
        <v>7888.7243591191418</v>
      </c>
      <c r="P118" s="34">
        <f>_xlfn.XLOOKUP($A118,'Kunnat aakkosjärj.'!$B$19:$B$311,'Kunnat aakkosjärj.'!Q$19:Q$311)</f>
        <v>8296.1602145680408</v>
      </c>
      <c r="Q118" s="130">
        <f>_xlfn.XLOOKUP($A118,'Kunnat aakkosjärj.'!$B$19:$B$311,'Kunnat aakkosjärj.'!R$19:R$311)</f>
        <v>277.10361377752685</v>
      </c>
      <c r="R118" s="34">
        <f>_xlfn.XLOOKUP($A118,'Kunnat aakkosjärj.'!$B$19:$B$311,'Kunnat aakkosjärj.'!S$19:S$311)</f>
        <v>609.13442687747045</v>
      </c>
      <c r="S118" s="35">
        <f>_xlfn.XLOOKUP($A118,'Kunnat aakkosjärj.'!$B$19:$B$311,'Kunnat aakkosjärj.'!T$19:T$311)</f>
        <v>232.04578769057031</v>
      </c>
      <c r="T118" s="34">
        <f>_xlfn.XLOOKUP($A118,'Kunnat aakkosjärj.'!$B$19:$B$311,'Kunnat aakkosjärj.'!U$19:U$311)</f>
        <v>499.48220214568039</v>
      </c>
      <c r="U118" s="35">
        <f>_xlfn.XLOOKUP($A118,'Kunnat aakkosjärj.'!$B$19:$B$311,'Kunnat aakkosjärj.'!V$19:V$311)</f>
        <v>119.41764448102823</v>
      </c>
      <c r="V118" s="34">
        <f>_xlfn.XLOOKUP($A118,'Kunnat aakkosjärj.'!$B$19:$B$311,'Kunnat aakkosjärj.'!W$19:W$311)</f>
        <v>121.95317956490641</v>
      </c>
      <c r="W118" s="35">
        <f>_xlfn.XLOOKUP($A118,'Kunnat aakkosjärj.'!$B$19:$B$311,'Kunnat aakkosjärj.'!X$19:X$311)</f>
        <v>45.057826086956524</v>
      </c>
      <c r="X118" s="34">
        <f>_xlfn.XLOOKUP($A118,'Kunnat aakkosjärj.'!$B$19:$B$311,'Kunnat aakkosjärj.'!Y$19:Y$311)</f>
        <v>109.65222473178994</v>
      </c>
      <c r="Y118" s="90">
        <f>_xlfn.XLOOKUP($A118,'Kunnat aakkosjärj.'!$B$19:$B$311,'Kunnat aakkosjärj.'!Z$19:Z$311)</f>
        <v>218.6728289102202</v>
      </c>
      <c r="Z118" s="91">
        <f>_xlfn.XLOOKUP($A118,'Kunnat aakkosjärj.'!$B$19:$B$311,'Kunnat aakkosjärj.'!AA$19:AA$311)</f>
        <v>535.01863354037266</v>
      </c>
      <c r="AA118" s="90">
        <f>_xlfn.XLOOKUP($A118,'Kunnat aakkosjärj.'!$B$19:$B$311,'Kunnat aakkosjärj.'!AB$19:AB$311)</f>
        <v>126.72064250437643</v>
      </c>
      <c r="AB118" s="91">
        <f>_xlfn.XLOOKUP($A118,'Kunnat aakkosjärj.'!$B$19:$B$311,'Kunnat aakkosjärj.'!AC$19:AC$311)</f>
        <v>113.85293683075153</v>
      </c>
      <c r="AC118" s="90">
        <f>_xlfn.XLOOKUP($A118,'Kunnat aakkosjärj.'!$B$19:$B$311,'Kunnat aakkosjärj.'!AD$19:AD$311)</f>
        <v>170.16888198757766</v>
      </c>
      <c r="AD118" s="91">
        <f>_xlfn.XLOOKUP($A118,'Kunnat aakkosjärj.'!$B$19:$B$311,'Kunnat aakkosjärj.'!AE$19:AE$311)</f>
        <v>194.2527159796725</v>
      </c>
      <c r="AE118" s="96">
        <f>_xlfn.XLOOKUP($A118,'Kunnat aakkosjärj.'!$B$19:$B$311,'Kunnat aakkosjärj.'!AF$19:AF$311)</f>
        <v>0.62536367147782845</v>
      </c>
      <c r="AF118" s="97">
        <f>_xlfn.XLOOKUP($A118,'Kunnat aakkosjärj.'!$B$19:$B$311,'Kunnat aakkosjärj.'!AG$19:AG$311)</f>
        <v>0.92275263773786553</v>
      </c>
      <c r="AG118" s="90">
        <f>_xlfn.XLOOKUP($A118,'Kunnat aakkosjärj.'!$B$19:$B$311,'Kunnat aakkosjärj.'!AH$19:AH$311)</f>
        <v>1029.1017730095991</v>
      </c>
      <c r="AH118" s="91">
        <f>_xlfn.XLOOKUP($A118,'Kunnat aakkosjärj.'!$B$19:$B$311,'Kunnat aakkosjärj.'!AI$19:AI$311)</f>
        <v>1761.3824223602485</v>
      </c>
      <c r="AI118" s="90">
        <f>_xlfn.XLOOKUP($A118,'Kunnat aakkosjärj.'!$B$19:$B$311,'Kunnat aakkosjärj.'!AJ$19:AJ$311)</f>
        <v>41.140633548584397</v>
      </c>
      <c r="AJ118" s="91">
        <f>_xlfn.XLOOKUP($A118,'Kunnat aakkosjärj.'!$B$19:$B$311,'Kunnat aakkosjärj.'!AK$19:AK$311)</f>
        <v>48.356133096568598</v>
      </c>
      <c r="AK118" s="106">
        <f>_xlfn.XLOOKUP($A118,'Kunnat aakkosjärj.'!$B$19:$B$311,'Kunnat aakkosjärj.'!AL$19:AL$311)</f>
        <v>3796.5392885375495</v>
      </c>
      <c r="AL118" s="107">
        <f>_xlfn.XLOOKUP($A118,'Kunnat aakkosjärj.'!$B$19:$B$311,'Kunnat aakkosjärj.'!AM$19:AM$311)</f>
        <v>5324.3092207792215</v>
      </c>
      <c r="AM118" s="106">
        <f>_xlfn.XLOOKUP($A118,'Kunnat aakkosjärj.'!$B$19:$B$311,'Kunnat aakkosjärj.'!AN$19:AN$311)</f>
        <v>3796.5392885375495</v>
      </c>
      <c r="AN118" s="107">
        <f>_xlfn.XLOOKUP($A118,'Kunnat aakkosjärj.'!$B$19:$B$311,'Kunnat aakkosjärj.'!AO$19:AO$311)</f>
        <v>5786.9004121964999</v>
      </c>
      <c r="AO118" s="106">
        <f>_xlfn.XLOOKUP($A118,'Kunnat aakkosjärj.'!$B$19:$B$311,'Kunnat aakkosjärj.'!AP$19:AP$311)</f>
        <v>1632.1401468097122</v>
      </c>
      <c r="AP118" s="107">
        <f>_xlfn.XLOOKUP($A118,'Kunnat aakkosjärj.'!$B$19:$B$311,'Kunnat aakkosjärj.'!AQ$19:AQ$311)</f>
        <v>124.47815923207229</v>
      </c>
      <c r="AQ118" s="122">
        <f>_xlfn.XLOOKUP($A118,'Kunnat aakkosjärj.'!$B$19:$B$311,'Kunnat aakkosjärj.'!AR$19:AR$311)</f>
        <v>54.063230932740346</v>
      </c>
      <c r="AR118" s="115">
        <f>_xlfn.XLOOKUP($A118,'Kunnat aakkosjärj.'!$B$19:$B$311,'Kunnat aakkosjärj.'!AS$19:AS$311)</f>
        <v>39.037266820082166</v>
      </c>
      <c r="AS118" s="114">
        <f>_xlfn.XLOOKUP($A118,'Kunnat aakkosjärj.'!$B$19:$B$311,'Kunnat aakkosjärj.'!AT$19:AT$311)</f>
        <v>51.693754368297725</v>
      </c>
      <c r="AT118" s="115">
        <f>_xlfn.XLOOKUP($A118,'Kunnat aakkosjärj.'!$B$19:$B$311,'Kunnat aakkosjärj.'!AU$19:AU$311)</f>
        <v>53.917355704037782</v>
      </c>
      <c r="AU118" s="106">
        <f>_xlfn.XLOOKUP($A118,'Kunnat aakkosjärj.'!$B$19:$B$311,'Kunnat aakkosjärj.'!AV$19:AV$311)</f>
        <v>1425.9275381140596</v>
      </c>
      <c r="AV118" s="107">
        <f>_xlfn.XLOOKUP($A118,'Kunnat aakkosjärj.'!$B$19:$B$311,'Kunnat aakkosjärj.'!AW$19:AW$311)</f>
        <v>460.63094297007342</v>
      </c>
      <c r="AW118" s="151"/>
      <c r="AX118" s="1">
        <v>250</v>
      </c>
      <c r="AY118" s="242" t="s">
        <v>485</v>
      </c>
      <c r="AZ118" s="333" t="s">
        <v>476</v>
      </c>
      <c r="BA118" s="336" t="s">
        <v>481</v>
      </c>
    </row>
    <row r="119" spans="1:53" ht="15" customHeight="1" x14ac:dyDescent="0.2">
      <c r="A119" s="38" t="s">
        <v>172</v>
      </c>
      <c r="B119" s="146">
        <f>_xlfn.XLOOKUP($A119,'Kunnat aakkosjärj.'!$B$19:$B$311,'Kunnat aakkosjärj.'!C$19:C$311)</f>
        <v>2119</v>
      </c>
      <c r="C119" s="160">
        <f>_xlfn.XLOOKUP($A119,'Kunnat aakkosjärj.'!$B$19:$B$311,'Kunnat aakkosjärj.'!D$19:D$311)</f>
        <v>21.75</v>
      </c>
      <c r="D119" s="35">
        <f>_xlfn.XLOOKUP($A119,'Kunnat aakkosjärj.'!$B$19:$B$311,'Kunnat aakkosjärj.'!E$19:E$311)</f>
        <v>1566.2816470033035</v>
      </c>
      <c r="E119" s="34">
        <f>_xlfn.XLOOKUP($A119,'Kunnat aakkosjärj.'!$B$19:$B$311,'Kunnat aakkosjärj.'!F$19:F$311)</f>
        <v>2802.4270646531386</v>
      </c>
      <c r="F119" s="35">
        <f>_xlfn.XLOOKUP($A119,'Kunnat aakkosjärj.'!$B$19:$B$311,'Kunnat aakkosjärj.'!G$19:G$311)</f>
        <v>10197.061429919775</v>
      </c>
      <c r="G119" s="34">
        <f>_xlfn.XLOOKUP($A119,'Kunnat aakkosjärj.'!$B$19:$B$311,'Kunnat aakkosjärj.'!H$19:H$311)</f>
        <v>12361.484185936763</v>
      </c>
      <c r="H119" s="331">
        <f>_xlfn.XLOOKUP($A119,'Kunnat aakkosjärj.'!$B$19:$B$311,'Kunnat aakkosjärj.'!I$19:I$311)</f>
        <v>15.360127599188408</v>
      </c>
      <c r="I119" s="332">
        <f>_xlfn.XLOOKUP($A119,'Kunnat aakkosjärj.'!$B$19:$B$311,'Kunnat aakkosjärj.'!J$19:J$311)</f>
        <v>22.670635843561275</v>
      </c>
      <c r="J119" s="35">
        <f>_xlfn.XLOOKUP($A119,'Kunnat aakkosjärj.'!$B$19:$B$311,'Kunnat aakkosjärj.'!K$19:K$311)</f>
        <v>-8630.7797829164701</v>
      </c>
      <c r="K119" s="34">
        <f>_xlfn.XLOOKUP($A119,'Kunnat aakkosjärj.'!$B$19:$B$311,'Kunnat aakkosjärj.'!L$19:L$311)</f>
        <v>-9560.8339594148183</v>
      </c>
      <c r="L119" s="123">
        <f>_xlfn.XLOOKUP($A119,'Kunnat aakkosjärj.'!$B$19:$B$311,'Kunnat aakkosjärj.'!M$19:M$311)</f>
        <v>4669.2686031146768</v>
      </c>
      <c r="M119" s="35">
        <f>_xlfn.XLOOKUP($A119,'Kunnat aakkosjärj.'!$B$19:$B$311,'Kunnat aakkosjärj.'!N$19:N$311)</f>
        <v>4394.3874469089196</v>
      </c>
      <c r="N119" s="34">
        <f>_xlfn.XLOOKUP($A119,'Kunnat aakkosjärj.'!$B$19:$B$311,'Kunnat aakkosjärj.'!O$19:O$311)</f>
        <v>4978.4152005663054</v>
      </c>
      <c r="O119" s="35">
        <f>_xlfn.XLOOKUP($A119,'Kunnat aakkosjärj.'!$B$19:$B$311,'Kunnat aakkosjärj.'!P$19:P$311)</f>
        <v>9063.6560500235973</v>
      </c>
      <c r="P119" s="34">
        <f>_xlfn.XLOOKUP($A119,'Kunnat aakkosjärj.'!$B$19:$B$311,'Kunnat aakkosjärj.'!Q$19:Q$311)</f>
        <v>9638.2496083058049</v>
      </c>
      <c r="Q119" s="130">
        <f>_xlfn.XLOOKUP($A119,'Kunnat aakkosjärj.'!$B$19:$B$311,'Kunnat aakkosjärj.'!R$19:R$311)</f>
        <v>445.72333176026427</v>
      </c>
      <c r="R119" s="34">
        <f>_xlfn.XLOOKUP($A119,'Kunnat aakkosjärj.'!$B$19:$B$311,'Kunnat aakkosjärj.'!S$19:S$311)</f>
        <v>66.022331288343565</v>
      </c>
      <c r="S119" s="35">
        <f>_xlfn.XLOOKUP($A119,'Kunnat aakkosjärj.'!$B$19:$B$311,'Kunnat aakkosjärj.'!T$19:T$311)</f>
        <v>531.12801793298729</v>
      </c>
      <c r="T119" s="34">
        <f>_xlfn.XLOOKUP($A119,'Kunnat aakkosjärj.'!$B$19:$B$311,'Kunnat aakkosjärj.'!U$19:U$311)</f>
        <v>689.11942897593212</v>
      </c>
      <c r="U119" s="35">
        <f>_xlfn.XLOOKUP($A119,'Kunnat aakkosjärj.'!$B$19:$B$311,'Kunnat aakkosjärj.'!V$19:V$311)</f>
        <v>83.920131627569589</v>
      </c>
      <c r="V119" s="34">
        <f>_xlfn.XLOOKUP($A119,'Kunnat aakkosjärj.'!$B$19:$B$311,'Kunnat aakkosjärj.'!W$19:W$311)</f>
        <v>9.5806805775968673</v>
      </c>
      <c r="W119" s="35">
        <f>_xlfn.XLOOKUP($A119,'Kunnat aakkosjärj.'!$B$19:$B$311,'Kunnat aakkosjärj.'!X$19:X$311)</f>
        <v>-85.404686172722975</v>
      </c>
      <c r="X119" s="34">
        <f>_xlfn.XLOOKUP($A119,'Kunnat aakkosjärj.'!$B$19:$B$311,'Kunnat aakkosjärj.'!Y$19:Y$311)</f>
        <v>-623.09709768758853</v>
      </c>
      <c r="Y119" s="90">
        <f>_xlfn.XLOOKUP($A119,'Kunnat aakkosjärj.'!$B$19:$B$311,'Kunnat aakkosjärj.'!Z$19:Z$311)</f>
        <v>453.4422085889571</v>
      </c>
      <c r="Z119" s="91">
        <f>_xlfn.XLOOKUP($A119,'Kunnat aakkosjärj.'!$B$19:$B$311,'Kunnat aakkosjärj.'!AA$19:AA$311)</f>
        <v>530.66102406795653</v>
      </c>
      <c r="AA119" s="90">
        <f>_xlfn.XLOOKUP($A119,'Kunnat aakkosjärj.'!$B$19:$B$311,'Kunnat aakkosjärj.'!AB$19:AB$311)</f>
        <v>98.297715412794773</v>
      </c>
      <c r="AB119" s="91">
        <f>_xlfn.XLOOKUP($A119,'Kunnat aakkosjärj.'!$B$19:$B$311,'Kunnat aakkosjärj.'!AC$19:AC$311)</f>
        <v>12.441526378219315</v>
      </c>
      <c r="AC119" s="90">
        <f>_xlfn.XLOOKUP($A119,'Kunnat aakkosjärj.'!$B$19:$B$311,'Kunnat aakkosjärj.'!AD$19:AD$311)</f>
        <v>11.996295422369043</v>
      </c>
      <c r="AD119" s="91">
        <f>_xlfn.XLOOKUP($A119,'Kunnat aakkosjärj.'!$B$19:$B$311,'Kunnat aakkosjärj.'!AE$19:AE$311)</f>
        <v>553.6443133553563</v>
      </c>
      <c r="AE119" s="96">
        <f>_xlfn.XLOOKUP($A119,'Kunnat aakkosjärj.'!$B$19:$B$311,'Kunnat aakkosjärj.'!AF$19:AF$311)</f>
        <v>1.1857281849656505</v>
      </c>
      <c r="AF119" s="97">
        <f>_xlfn.XLOOKUP($A119,'Kunnat aakkosjärj.'!$B$19:$B$311,'Kunnat aakkosjärj.'!AG$19:AG$311)</f>
        <v>0.17910730870883654</v>
      </c>
      <c r="AG119" s="90">
        <f>_xlfn.XLOOKUP($A119,'Kunnat aakkosjärj.'!$B$19:$B$311,'Kunnat aakkosjärj.'!AH$19:AH$311)</f>
        <v>1267.772859839547</v>
      </c>
      <c r="AH119" s="91">
        <f>_xlfn.XLOOKUP($A119,'Kunnat aakkosjärj.'!$B$19:$B$311,'Kunnat aakkosjärj.'!AI$19:AI$311)</f>
        <v>3330.4067956583294</v>
      </c>
      <c r="AI119" s="90">
        <f>_xlfn.XLOOKUP($A119,'Kunnat aakkosjärj.'!$B$19:$B$311,'Kunnat aakkosjärj.'!AJ$19:AJ$311)</f>
        <v>43.153994444728269</v>
      </c>
      <c r="AJ119" s="91">
        <f>_xlfn.XLOOKUP($A119,'Kunnat aakkosjärj.'!$B$19:$B$311,'Kunnat aakkosjärj.'!AK$19:AK$311)</f>
        <v>92.373149310712023</v>
      </c>
      <c r="AK119" s="106">
        <f>_xlfn.XLOOKUP($A119,'Kunnat aakkosjärj.'!$B$19:$B$311,'Kunnat aakkosjärj.'!AL$19:AL$311)</f>
        <v>2962.2463426144409</v>
      </c>
      <c r="AL119" s="107">
        <f>_xlfn.XLOOKUP($A119,'Kunnat aakkosjärj.'!$B$19:$B$311,'Kunnat aakkosjärj.'!AM$19:AM$311)</f>
        <v>5035.8458235016524</v>
      </c>
      <c r="AM119" s="106">
        <f>_xlfn.XLOOKUP($A119,'Kunnat aakkosjärj.'!$B$19:$B$311,'Kunnat aakkosjärj.'!AN$19:AN$311)</f>
        <v>2984.6837989617743</v>
      </c>
      <c r="AN119" s="107">
        <f>_xlfn.XLOOKUP($A119,'Kunnat aakkosjärj.'!$B$19:$B$311,'Kunnat aakkosjärj.'!AO$19:AO$311)</f>
        <v>5035.8458235016524</v>
      </c>
      <c r="AO119" s="106">
        <f>_xlfn.XLOOKUP($A119,'Kunnat aakkosjärj.'!$B$19:$B$311,'Kunnat aakkosjärj.'!AP$19:AP$311)</f>
        <v>214.6048607833884</v>
      </c>
      <c r="AP119" s="107">
        <f>_xlfn.XLOOKUP($A119,'Kunnat aakkosjärj.'!$B$19:$B$311,'Kunnat aakkosjärj.'!AQ$19:AQ$311)</f>
        <v>2.0349740443605473</v>
      </c>
      <c r="AQ119" s="122">
        <f>_xlfn.XLOOKUP($A119,'Kunnat aakkosjärj.'!$B$19:$B$311,'Kunnat aakkosjärj.'!AR$19:AR$311)</f>
        <v>65.882187596799696</v>
      </c>
      <c r="AR119" s="115">
        <f>_xlfn.XLOOKUP($A119,'Kunnat aakkosjärj.'!$B$19:$B$311,'Kunnat aakkosjärj.'!AS$19:AS$311)</f>
        <v>54.670788429968297</v>
      </c>
      <c r="AS119" s="114">
        <f>_xlfn.XLOOKUP($A119,'Kunnat aakkosjärj.'!$B$19:$B$311,'Kunnat aakkosjärj.'!AT$19:AT$311)</f>
        <v>40.63216968808581</v>
      </c>
      <c r="AT119" s="115">
        <f>_xlfn.XLOOKUP($A119,'Kunnat aakkosjärj.'!$B$19:$B$311,'Kunnat aakkosjärj.'!AU$19:AU$311)</f>
        <v>53.920314642077891</v>
      </c>
      <c r="AU119" s="106">
        <f>_xlfn.XLOOKUP($A119,'Kunnat aakkosjärj.'!$B$19:$B$311,'Kunnat aakkosjärj.'!AV$19:AV$311)</f>
        <v>2990.9171212836245</v>
      </c>
      <c r="AV119" s="107">
        <f>_xlfn.XLOOKUP($A119,'Kunnat aakkosjärj.'!$B$19:$B$311,'Kunnat aakkosjärj.'!AW$19:AW$311)</f>
        <v>2279.2641670599342</v>
      </c>
      <c r="AW119" s="151"/>
      <c r="AX119" s="1">
        <v>291</v>
      </c>
      <c r="AY119" s="242" t="s">
        <v>792</v>
      </c>
      <c r="AZ119" s="333" t="s">
        <v>476</v>
      </c>
      <c r="BA119" s="336" t="s">
        <v>479</v>
      </c>
    </row>
    <row r="120" spans="1:53" ht="15" customHeight="1" x14ac:dyDescent="0.2">
      <c r="A120" s="38" t="s">
        <v>192</v>
      </c>
      <c r="B120" s="146">
        <f>_xlfn.XLOOKUP($A120,'Kunnat aakkosjärj.'!$B$19:$B$311,'Kunnat aakkosjärj.'!C$19:C$311)</f>
        <v>24580</v>
      </c>
      <c r="C120" s="160">
        <f>_xlfn.XLOOKUP($A120,'Kunnat aakkosjärj.'!$B$19:$B$311,'Kunnat aakkosjärj.'!D$19:D$311)</f>
        <v>20.5</v>
      </c>
      <c r="D120" s="35">
        <f>_xlfn.XLOOKUP($A120,'Kunnat aakkosjärj.'!$B$19:$B$311,'Kunnat aakkosjärj.'!E$19:E$311)</f>
        <v>854.06999267697324</v>
      </c>
      <c r="E120" s="34">
        <f>_xlfn.XLOOKUP($A120,'Kunnat aakkosjärj.'!$B$19:$B$311,'Kunnat aakkosjärj.'!F$19:F$311)</f>
        <v>3077.8350829943047</v>
      </c>
      <c r="F120" s="35">
        <f>_xlfn.XLOOKUP($A120,'Kunnat aakkosjärj.'!$B$19:$B$311,'Kunnat aakkosjärj.'!G$19:G$311)</f>
        <v>6514.9701928397071</v>
      </c>
      <c r="G120" s="34">
        <f>_xlfn.XLOOKUP($A120,'Kunnat aakkosjärj.'!$B$19:$B$311,'Kunnat aakkosjärj.'!H$19:H$311)</f>
        <v>8420.4513576078116</v>
      </c>
      <c r="H120" s="331">
        <f>_xlfn.XLOOKUP($A120,'Kunnat aakkosjärj.'!$B$19:$B$311,'Kunnat aakkosjärj.'!I$19:I$311)</f>
        <v>13.109346127410387</v>
      </c>
      <c r="I120" s="332">
        <f>_xlfn.XLOOKUP($A120,'Kunnat aakkosjärj.'!$B$19:$B$311,'Kunnat aakkosjärj.'!J$19:J$311)</f>
        <v>36.551901463257131</v>
      </c>
      <c r="J120" s="35">
        <f>_xlfn.XLOOKUP($A120,'Kunnat aakkosjärj.'!$B$19:$B$311,'Kunnat aakkosjärj.'!K$19:K$311)</f>
        <v>-5660.9002001627332</v>
      </c>
      <c r="K120" s="34">
        <f>_xlfn.XLOOKUP($A120,'Kunnat aakkosjärj.'!$B$19:$B$311,'Kunnat aakkosjärj.'!L$19:L$311)</f>
        <v>-5335.7347851912118</v>
      </c>
      <c r="L120" s="123">
        <f>_xlfn.XLOOKUP($A120,'Kunnat aakkosjärj.'!$B$19:$B$311,'Kunnat aakkosjärj.'!M$19:M$311)</f>
        <v>4735.8295244100891</v>
      </c>
      <c r="M120" s="35">
        <f>_xlfn.XLOOKUP($A120,'Kunnat aakkosjärj.'!$B$19:$B$311,'Kunnat aakkosjärj.'!N$19:N$311)</f>
        <v>1276.2243694060212</v>
      </c>
      <c r="N120" s="34">
        <f>_xlfn.XLOOKUP($A120,'Kunnat aakkosjärj.'!$B$19:$B$311,'Kunnat aakkosjärj.'!O$19:O$311)</f>
        <v>1295.0726261187956</v>
      </c>
      <c r="O120" s="35">
        <f>_xlfn.XLOOKUP($A120,'Kunnat aakkosjärj.'!$B$19:$B$311,'Kunnat aakkosjärj.'!P$19:P$311)</f>
        <v>6012.0538938161098</v>
      </c>
      <c r="P120" s="34">
        <f>_xlfn.XLOOKUP($A120,'Kunnat aakkosjärj.'!$B$19:$B$311,'Kunnat aakkosjärj.'!Q$19:Q$311)</f>
        <v>6021.4494943043119</v>
      </c>
      <c r="Q120" s="130">
        <f>_xlfn.XLOOKUP($A120,'Kunnat aakkosjärj.'!$B$19:$B$311,'Kunnat aakkosjärj.'!R$19:R$311)</f>
        <v>362.29138567941413</v>
      </c>
      <c r="R120" s="34">
        <f>_xlfn.XLOOKUP($A120,'Kunnat aakkosjärj.'!$B$19:$B$311,'Kunnat aakkosjärj.'!S$19:S$311)</f>
        <v>636.6633543531326</v>
      </c>
      <c r="S120" s="35">
        <f>_xlfn.XLOOKUP($A120,'Kunnat aakkosjärj.'!$B$19:$B$311,'Kunnat aakkosjärj.'!T$19:T$311)</f>
        <v>420.19479536208303</v>
      </c>
      <c r="T120" s="34">
        <f>_xlfn.XLOOKUP($A120,'Kunnat aakkosjärj.'!$B$19:$B$311,'Kunnat aakkosjärj.'!U$19:U$311)</f>
        <v>762.0191700569568</v>
      </c>
      <c r="U120" s="35">
        <f>_xlfn.XLOOKUP($A120,'Kunnat aakkosjärj.'!$B$19:$B$311,'Kunnat aakkosjärj.'!V$19:V$311)</f>
        <v>86.219865284360864</v>
      </c>
      <c r="V120" s="34">
        <f>_xlfn.XLOOKUP($A120,'Kunnat aakkosjärj.'!$B$19:$B$311,'Kunnat aakkosjärj.'!W$19:W$311)</f>
        <v>83.549519404550608</v>
      </c>
      <c r="W120" s="35">
        <f>_xlfn.XLOOKUP($A120,'Kunnat aakkosjärj.'!$B$19:$B$311,'Kunnat aakkosjärj.'!X$19:X$311)</f>
        <v>-57.903408868999186</v>
      </c>
      <c r="X120" s="34">
        <f>_xlfn.XLOOKUP($A120,'Kunnat aakkosjärj.'!$B$19:$B$311,'Kunnat aakkosjärj.'!Y$19:Y$311)</f>
        <v>-125.35581570382425</v>
      </c>
      <c r="Y120" s="90">
        <f>_xlfn.XLOOKUP($A120,'Kunnat aakkosjärj.'!$B$19:$B$311,'Kunnat aakkosjärj.'!Z$19:Z$311)</f>
        <v>467.15376322213183</v>
      </c>
      <c r="Z120" s="91">
        <f>_xlfn.XLOOKUP($A120,'Kunnat aakkosjärj.'!$B$19:$B$311,'Kunnat aakkosjärj.'!AA$19:AA$311)</f>
        <v>1083.9657575264441</v>
      </c>
      <c r="AA120" s="90">
        <f>_xlfn.XLOOKUP($A120,'Kunnat aakkosjärj.'!$B$19:$B$311,'Kunnat aakkosjärj.'!AB$19:AB$311)</f>
        <v>77.552920301991534</v>
      </c>
      <c r="AB120" s="91">
        <f>_xlfn.XLOOKUP($A120,'Kunnat aakkosjärj.'!$B$19:$B$311,'Kunnat aakkosjärj.'!AC$19:AC$311)</f>
        <v>58.734637135214186</v>
      </c>
      <c r="AC120" s="90">
        <f>_xlfn.XLOOKUP($A120,'Kunnat aakkosjärj.'!$B$19:$B$311,'Kunnat aakkosjärj.'!AD$19:AD$311)</f>
        <v>-99.343127746135067</v>
      </c>
      <c r="AD120" s="91">
        <f>_xlfn.XLOOKUP($A120,'Kunnat aakkosjärj.'!$B$19:$B$311,'Kunnat aakkosjärj.'!AE$19:AE$311)</f>
        <v>-76.712240846216432</v>
      </c>
      <c r="AE120" s="96">
        <f>_xlfn.XLOOKUP($A120,'Kunnat aakkosjärj.'!$B$19:$B$311,'Kunnat aakkosjärj.'!AF$19:AF$311)</f>
        <v>0.81349791249792991</v>
      </c>
      <c r="AF120" s="97">
        <f>_xlfn.XLOOKUP($A120,'Kunnat aakkosjärj.'!$B$19:$B$311,'Kunnat aakkosjärj.'!AG$19:AG$311)</f>
        <v>0.73607913121363111</v>
      </c>
      <c r="AG120" s="90">
        <f>_xlfn.XLOOKUP($A120,'Kunnat aakkosjärj.'!$B$19:$B$311,'Kunnat aakkosjärj.'!AH$19:AH$311)</f>
        <v>417.72766598860858</v>
      </c>
      <c r="AH120" s="91">
        <f>_xlfn.XLOOKUP($A120,'Kunnat aakkosjärj.'!$B$19:$B$311,'Kunnat aakkosjärj.'!AI$19:AI$311)</f>
        <v>1183.3142636289667</v>
      </c>
      <c r="AI120" s="90">
        <f>_xlfn.XLOOKUP($A120,'Kunnat aakkosjärj.'!$B$19:$B$311,'Kunnat aakkosjärj.'!AJ$19:AJ$311)</f>
        <v>19.920464959323894</v>
      </c>
      <c r="AJ120" s="91">
        <f>_xlfn.XLOOKUP($A120,'Kunnat aakkosjärj.'!$B$19:$B$311,'Kunnat aakkosjärj.'!AK$19:AK$311)</f>
        <v>41.487498715340521</v>
      </c>
      <c r="AK120" s="106">
        <f>_xlfn.XLOOKUP($A120,'Kunnat aakkosjärj.'!$B$19:$B$311,'Kunnat aakkosjärj.'!AL$19:AL$311)</f>
        <v>3617.3706159479248</v>
      </c>
      <c r="AL120" s="107">
        <f>_xlfn.XLOOKUP($A120,'Kunnat aakkosjärj.'!$B$19:$B$311,'Kunnat aakkosjärj.'!AM$19:AM$311)</f>
        <v>7059.2030179007324</v>
      </c>
      <c r="AM120" s="106">
        <f>_xlfn.XLOOKUP($A120,'Kunnat aakkosjärj.'!$B$19:$B$311,'Kunnat aakkosjärj.'!AN$19:AN$311)</f>
        <v>5187.0630256305931</v>
      </c>
      <c r="AN120" s="107">
        <f>_xlfn.XLOOKUP($A120,'Kunnat aakkosjärj.'!$B$19:$B$311,'Kunnat aakkosjärj.'!AO$19:AO$311)</f>
        <v>7360.1003124491463</v>
      </c>
      <c r="AO120" s="106">
        <f>_xlfn.XLOOKUP($A120,'Kunnat aakkosjärj.'!$B$19:$B$311,'Kunnat aakkosjärj.'!AP$19:AP$311)</f>
        <v>1230.3736936533767</v>
      </c>
      <c r="AP120" s="107">
        <f>_xlfn.XLOOKUP($A120,'Kunnat aakkosjärj.'!$B$19:$B$311,'Kunnat aakkosjärj.'!AQ$19:AQ$311)</f>
        <v>11.447014646053702</v>
      </c>
      <c r="AQ120" s="122">
        <f>_xlfn.XLOOKUP($A120,'Kunnat aakkosjärj.'!$B$19:$B$311,'Kunnat aakkosjärj.'!AR$19:AR$311)</f>
        <v>45.096100971902388</v>
      </c>
      <c r="AR120" s="115">
        <f>_xlfn.XLOOKUP($A120,'Kunnat aakkosjärj.'!$B$19:$B$311,'Kunnat aakkosjärj.'!AS$19:AS$311)</f>
        <v>26.377987625638067</v>
      </c>
      <c r="AS120" s="114">
        <f>_xlfn.XLOOKUP($A120,'Kunnat aakkosjärj.'!$B$19:$B$311,'Kunnat aakkosjärj.'!AT$19:AT$311)</f>
        <v>66.68939846343747</v>
      </c>
      <c r="AT120" s="115">
        <f>_xlfn.XLOOKUP($A120,'Kunnat aakkosjärj.'!$B$19:$B$311,'Kunnat aakkosjärj.'!AU$19:AU$311)</f>
        <v>95.774168002056484</v>
      </c>
      <c r="AU120" s="106">
        <f>_xlfn.XLOOKUP($A120,'Kunnat aakkosjärj.'!$B$19:$B$311,'Kunnat aakkosjärj.'!AV$19:AV$311)</f>
        <v>1345.6825817737999</v>
      </c>
      <c r="AV120" s="107">
        <f>_xlfn.XLOOKUP($A120,'Kunnat aakkosjärj.'!$B$19:$B$311,'Kunnat aakkosjärj.'!AW$19:AW$311)</f>
        <v>1030.6782811228641</v>
      </c>
      <c r="AW120" s="151"/>
      <c r="AX120" s="1">
        <v>418</v>
      </c>
      <c r="AY120" s="242" t="s">
        <v>486</v>
      </c>
      <c r="AZ120" s="333" t="s">
        <v>476</v>
      </c>
      <c r="BA120" s="336" t="s">
        <v>479</v>
      </c>
    </row>
    <row r="121" spans="1:53" ht="15" customHeight="1" x14ac:dyDescent="0.2">
      <c r="A121" s="39" t="s">
        <v>13</v>
      </c>
      <c r="B121" s="146">
        <f>_xlfn.XLOOKUP($A121,'Kunnat aakkosjärj.'!$B$19:$B$311,'Kunnat aakkosjärj.'!C$19:C$311)</f>
        <v>9360</v>
      </c>
      <c r="C121" s="160">
        <f>_xlfn.XLOOKUP($A121,'Kunnat aakkosjärj.'!$B$19:$B$311,'Kunnat aakkosjärj.'!D$19:D$311)</f>
        <v>22.500000000000004</v>
      </c>
      <c r="D121" s="35">
        <f>_xlfn.XLOOKUP($A121,'Kunnat aakkosjärj.'!$B$19:$B$311,'Kunnat aakkosjärj.'!E$19:E$311)</f>
        <v>2084.7372158119656</v>
      </c>
      <c r="E121" s="34">
        <f>_xlfn.XLOOKUP($A121,'Kunnat aakkosjärj.'!$B$19:$B$311,'Kunnat aakkosjärj.'!F$19:F$311)</f>
        <v>7289.9314658119656</v>
      </c>
      <c r="F121" s="35">
        <f>_xlfn.XLOOKUP($A121,'Kunnat aakkosjärj.'!$B$19:$B$311,'Kunnat aakkosjärj.'!G$19:G$311)</f>
        <v>9532.187938034187</v>
      </c>
      <c r="G121" s="34">
        <f>_xlfn.XLOOKUP($A121,'Kunnat aakkosjärj.'!$B$19:$B$311,'Kunnat aakkosjärj.'!H$19:H$311)</f>
        <v>15030.455162393162</v>
      </c>
      <c r="H121" s="331">
        <f>_xlfn.XLOOKUP($A121,'Kunnat aakkosjärj.'!$B$19:$B$311,'Kunnat aakkosjärj.'!I$19:I$311)</f>
        <v>21.870500554166568</v>
      </c>
      <c r="I121" s="332">
        <f>_xlfn.XLOOKUP($A121,'Kunnat aakkosjärj.'!$B$19:$B$311,'Kunnat aakkosjärj.'!J$19:J$311)</f>
        <v>48.501069242744457</v>
      </c>
      <c r="J121" s="35">
        <f>_xlfn.XLOOKUP($A121,'Kunnat aakkosjärj.'!$B$19:$B$311,'Kunnat aakkosjärj.'!K$19:K$311)</f>
        <v>-7447.4507222222228</v>
      </c>
      <c r="K121" s="34">
        <f>_xlfn.XLOOKUP($A121,'Kunnat aakkosjärj.'!$B$19:$B$311,'Kunnat aakkosjärj.'!L$19:L$311)</f>
        <v>-7734.1134786324783</v>
      </c>
      <c r="L121" s="123">
        <f>_xlfn.XLOOKUP($A121,'Kunnat aakkosjärj.'!$B$19:$B$311,'Kunnat aakkosjärj.'!M$19:M$311)</f>
        <v>4755.083846153846</v>
      </c>
      <c r="M121" s="35">
        <f>_xlfn.XLOOKUP($A121,'Kunnat aakkosjärj.'!$B$19:$B$311,'Kunnat aakkosjärj.'!N$19:N$311)</f>
        <v>2854.7091880341882</v>
      </c>
      <c r="N121" s="34">
        <f>_xlfn.XLOOKUP($A121,'Kunnat aakkosjärj.'!$B$19:$B$311,'Kunnat aakkosjärj.'!O$19:O$311)</f>
        <v>3479.143842948718</v>
      </c>
      <c r="O121" s="35">
        <f>_xlfn.XLOOKUP($A121,'Kunnat aakkosjärj.'!$B$19:$B$311,'Kunnat aakkosjärj.'!P$19:P$311)</f>
        <v>7609.7930341880337</v>
      </c>
      <c r="P121" s="34">
        <f>_xlfn.XLOOKUP($A121,'Kunnat aakkosjärj.'!$B$19:$B$311,'Kunnat aakkosjärj.'!Q$19:Q$311)</f>
        <v>8234.2276891025649</v>
      </c>
      <c r="Q121" s="130">
        <f>_xlfn.XLOOKUP($A121,'Kunnat aakkosjärj.'!$B$19:$B$311,'Kunnat aakkosjärj.'!R$19:R$311)</f>
        <v>249.72464743589745</v>
      </c>
      <c r="R121" s="34">
        <f>_xlfn.XLOOKUP($A121,'Kunnat aakkosjärj.'!$B$19:$B$311,'Kunnat aakkosjärj.'!S$19:S$311)</f>
        <v>544.08480662393163</v>
      </c>
      <c r="S121" s="35">
        <f>_xlfn.XLOOKUP($A121,'Kunnat aakkosjärj.'!$B$19:$B$311,'Kunnat aakkosjärj.'!T$19:T$311)</f>
        <v>346.94558760683765</v>
      </c>
      <c r="T121" s="34">
        <f>_xlfn.XLOOKUP($A121,'Kunnat aakkosjärj.'!$B$19:$B$311,'Kunnat aakkosjärj.'!U$19:U$311)</f>
        <v>803.22403311965809</v>
      </c>
      <c r="U121" s="35">
        <f>_xlfn.XLOOKUP($A121,'Kunnat aakkosjärj.'!$B$19:$B$311,'Kunnat aakkosjärj.'!V$19:V$311)</f>
        <v>71.978043922809022</v>
      </c>
      <c r="V121" s="34">
        <f>_xlfn.XLOOKUP($A121,'Kunnat aakkosjärj.'!$B$19:$B$311,'Kunnat aakkosjärj.'!W$19:W$311)</f>
        <v>67.73761543348617</v>
      </c>
      <c r="W121" s="35">
        <f>_xlfn.XLOOKUP($A121,'Kunnat aakkosjärj.'!$B$19:$B$311,'Kunnat aakkosjärj.'!X$19:X$311)</f>
        <v>-97.220940170940167</v>
      </c>
      <c r="X121" s="34">
        <f>_xlfn.XLOOKUP($A121,'Kunnat aakkosjärj.'!$B$19:$B$311,'Kunnat aakkosjärj.'!Y$19:Y$311)</f>
        <v>-259.13922649572652</v>
      </c>
      <c r="Y121" s="90">
        <f>_xlfn.XLOOKUP($A121,'Kunnat aakkosjärj.'!$B$19:$B$311,'Kunnat aakkosjärj.'!Z$19:Z$311)</f>
        <v>152.61113888888889</v>
      </c>
      <c r="Z121" s="91">
        <f>_xlfn.XLOOKUP($A121,'Kunnat aakkosjärj.'!$B$19:$B$311,'Kunnat aakkosjärj.'!AA$19:AA$311)</f>
        <v>1200.7130673076924</v>
      </c>
      <c r="AA121" s="90">
        <f>_xlfn.XLOOKUP($A121,'Kunnat aakkosjärj.'!$B$19:$B$311,'Kunnat aakkosjärj.'!AB$19:AB$311)</f>
        <v>163.63461360295182</v>
      </c>
      <c r="AB121" s="91">
        <f>_xlfn.XLOOKUP($A121,'Kunnat aakkosjärj.'!$B$19:$B$311,'Kunnat aakkosjärj.'!AC$19:AC$311)</f>
        <v>45.313474254420314</v>
      </c>
      <c r="AC121" s="90">
        <f>_xlfn.XLOOKUP($A121,'Kunnat aakkosjärj.'!$B$19:$B$311,'Kunnat aakkosjärj.'!AD$19:AD$311)</f>
        <v>136.97297115384615</v>
      </c>
      <c r="AD121" s="91">
        <f>_xlfn.XLOOKUP($A121,'Kunnat aakkosjärj.'!$B$19:$B$311,'Kunnat aakkosjärj.'!AE$19:AE$311)</f>
        <v>-622.41868482905977</v>
      </c>
      <c r="AE121" s="96">
        <f>_xlfn.XLOOKUP($A121,'Kunnat aakkosjärj.'!$B$19:$B$311,'Kunnat aakkosjärj.'!AF$19:AF$311)</f>
        <v>0.50743248960420206</v>
      </c>
      <c r="AF121" s="97">
        <f>_xlfn.XLOOKUP($A121,'Kunnat aakkosjärj.'!$B$19:$B$311,'Kunnat aakkosjärj.'!AG$19:AG$311)</f>
        <v>0.65852373932586106</v>
      </c>
      <c r="AG121" s="90">
        <f>_xlfn.XLOOKUP($A121,'Kunnat aakkosjärj.'!$B$19:$B$311,'Kunnat aakkosjärj.'!AH$19:AH$311)</f>
        <v>377.83022649572649</v>
      </c>
      <c r="AH121" s="91">
        <f>_xlfn.XLOOKUP($A121,'Kunnat aakkosjärj.'!$B$19:$B$311,'Kunnat aakkosjärj.'!AI$19:AI$311)</f>
        <v>1234.3095844017096</v>
      </c>
      <c r="AI121" s="90">
        <f>_xlfn.XLOOKUP($A121,'Kunnat aakkosjärj.'!$B$19:$B$311,'Kunnat aakkosjärj.'!AJ$19:AJ$311)</f>
        <v>12.786534736388223</v>
      </c>
      <c r="AJ121" s="91">
        <f>_xlfn.XLOOKUP($A121,'Kunnat aakkosjärj.'!$B$19:$B$311,'Kunnat aakkosjärj.'!AK$19:AK$311)</f>
        <v>25.541618095184408</v>
      </c>
      <c r="AK121" s="106">
        <f>_xlfn.XLOOKUP($A121,'Kunnat aakkosjärj.'!$B$19:$B$311,'Kunnat aakkosjärj.'!AL$19:AL$311)</f>
        <v>4129.9224316239315</v>
      </c>
      <c r="AL121" s="107">
        <f>_xlfn.XLOOKUP($A121,'Kunnat aakkosjärj.'!$B$19:$B$311,'Kunnat aakkosjärj.'!AM$19:AM$311)</f>
        <v>6803.3234839743591</v>
      </c>
      <c r="AM121" s="106">
        <f>_xlfn.XLOOKUP($A121,'Kunnat aakkosjärj.'!$B$19:$B$311,'Kunnat aakkosjärj.'!AN$19:AN$311)</f>
        <v>4136.5292681623932</v>
      </c>
      <c r="AN121" s="107">
        <f>_xlfn.XLOOKUP($A121,'Kunnat aakkosjärj.'!$B$19:$B$311,'Kunnat aakkosjärj.'!AO$19:AO$311)</f>
        <v>7437.8924572649576</v>
      </c>
      <c r="AO121" s="106">
        <f>_xlfn.XLOOKUP($A121,'Kunnat aakkosjärj.'!$B$19:$B$311,'Kunnat aakkosjärj.'!AP$19:AP$311)</f>
        <v>1662.4094284188034</v>
      </c>
      <c r="AP121" s="107">
        <f>_xlfn.XLOOKUP($A121,'Kunnat aakkosjärj.'!$B$19:$B$311,'Kunnat aakkosjärj.'!AQ$19:AQ$311)</f>
        <v>2.0431976495726496</v>
      </c>
      <c r="AQ121" s="122">
        <f>_xlfn.XLOOKUP($A121,'Kunnat aakkosjärj.'!$B$19:$B$311,'Kunnat aakkosjärj.'!AR$19:AR$311)</f>
        <v>40.704242056707137</v>
      </c>
      <c r="AR121" s="115">
        <f>_xlfn.XLOOKUP($A121,'Kunnat aakkosjärj.'!$B$19:$B$311,'Kunnat aakkosjärj.'!AS$19:AS$311)</f>
        <v>30.057120987796871</v>
      </c>
      <c r="AS121" s="114">
        <f>_xlfn.XLOOKUP($A121,'Kunnat aakkosjärj.'!$B$19:$B$311,'Kunnat aakkosjärj.'!AT$19:AT$311)</f>
        <v>53.421841456714255</v>
      </c>
      <c r="AT121" s="115">
        <f>_xlfn.XLOOKUP($A121,'Kunnat aakkosjärj.'!$B$19:$B$311,'Kunnat aakkosjärj.'!AU$19:AU$311)</f>
        <v>57.160721496882658</v>
      </c>
      <c r="AU121" s="106">
        <f>_xlfn.XLOOKUP($A121,'Kunnat aakkosjärj.'!$B$19:$B$311,'Kunnat aakkosjärj.'!AV$19:AV$311)</f>
        <v>-211.1518247863248</v>
      </c>
      <c r="AV121" s="107">
        <f>_xlfn.XLOOKUP($A121,'Kunnat aakkosjärj.'!$B$19:$B$311,'Kunnat aakkosjärj.'!AW$19:AW$311)</f>
        <v>-276.9094433760684</v>
      </c>
      <c r="AW121" s="151"/>
      <c r="AX121" s="337">
        <v>508</v>
      </c>
      <c r="AY121" s="242" t="s">
        <v>13</v>
      </c>
      <c r="AZ121" s="333" t="s">
        <v>476</v>
      </c>
      <c r="BA121" s="336" t="s">
        <v>483</v>
      </c>
    </row>
    <row r="122" spans="1:53" ht="15" customHeight="1" x14ac:dyDescent="0.2">
      <c r="A122" s="38" t="s">
        <v>224</v>
      </c>
      <c r="B122" s="146">
        <f>_xlfn.XLOOKUP($A122,'Kunnat aakkosjärj.'!$B$19:$B$311,'Kunnat aakkosjärj.'!C$19:C$311)</f>
        <v>35346</v>
      </c>
      <c r="C122" s="160">
        <f>_xlfn.XLOOKUP($A122,'Kunnat aakkosjärj.'!$B$19:$B$311,'Kunnat aakkosjärj.'!D$19:D$311)</f>
        <v>21</v>
      </c>
      <c r="D122" s="35">
        <f>_xlfn.XLOOKUP($A122,'Kunnat aakkosjärj.'!$B$19:$B$311,'Kunnat aakkosjärj.'!E$19:E$311)</f>
        <v>1167.8825128727437</v>
      </c>
      <c r="E122" s="34">
        <f>_xlfn.XLOOKUP($A122,'Kunnat aakkosjärj.'!$B$19:$B$311,'Kunnat aakkosjärj.'!F$19:F$311)</f>
        <v>3390.5290496803036</v>
      </c>
      <c r="F122" s="35">
        <f>_xlfn.XLOOKUP($A122,'Kunnat aakkosjärj.'!$B$19:$B$311,'Kunnat aakkosjärj.'!G$19:G$311)</f>
        <v>6701.6667150455496</v>
      </c>
      <c r="G122" s="34">
        <f>_xlfn.XLOOKUP($A122,'Kunnat aakkosjärj.'!$B$19:$B$311,'Kunnat aakkosjärj.'!H$19:H$311)</f>
        <v>8579.7034051943647</v>
      </c>
      <c r="H122" s="331">
        <f>_xlfn.XLOOKUP($A122,'Kunnat aakkosjärj.'!$B$19:$B$311,'Kunnat aakkosjärj.'!I$19:I$311)</f>
        <v>17.426747144121531</v>
      </c>
      <c r="I122" s="332">
        <f>_xlfn.XLOOKUP($A122,'Kunnat aakkosjärj.'!$B$19:$B$311,'Kunnat aakkosjärj.'!J$19:J$311)</f>
        <v>39.518021655942015</v>
      </c>
      <c r="J122" s="35">
        <f>_xlfn.XLOOKUP($A122,'Kunnat aakkosjärj.'!$B$19:$B$311,'Kunnat aakkosjärj.'!K$19:K$311)</f>
        <v>-5459.1730903072485</v>
      </c>
      <c r="K122" s="34">
        <f>_xlfn.XLOOKUP($A122,'Kunnat aakkosjärj.'!$B$19:$B$311,'Kunnat aakkosjärj.'!L$19:L$311)</f>
        <v>-5183.8704249420016</v>
      </c>
      <c r="L122" s="123">
        <f>_xlfn.XLOOKUP($A122,'Kunnat aakkosjärj.'!$B$19:$B$311,'Kunnat aakkosjärj.'!M$19:M$311)</f>
        <v>4652.2262001358004</v>
      </c>
      <c r="M122" s="35">
        <f>_xlfn.XLOOKUP($A122,'Kunnat aakkosjärj.'!$B$19:$B$311,'Kunnat aakkosjärj.'!N$19:N$311)</f>
        <v>1480.0329032988175</v>
      </c>
      <c r="N122" s="34">
        <f>_xlfn.XLOOKUP($A122,'Kunnat aakkosjärj.'!$B$19:$B$311,'Kunnat aakkosjärj.'!O$19:O$311)</f>
        <v>1480.0329032988175</v>
      </c>
      <c r="O122" s="35">
        <f>_xlfn.XLOOKUP($A122,'Kunnat aakkosjärj.'!$B$19:$B$311,'Kunnat aakkosjärj.'!P$19:P$311)</f>
        <v>6132.2591034346178</v>
      </c>
      <c r="P122" s="34">
        <f>_xlfn.XLOOKUP($A122,'Kunnat aakkosjärj.'!$B$19:$B$311,'Kunnat aakkosjärj.'!Q$19:Q$311)</f>
        <v>6124.9699264414648</v>
      </c>
      <c r="Q122" s="130">
        <f>_xlfn.XLOOKUP($A122,'Kunnat aakkosjärj.'!$B$19:$B$311,'Kunnat aakkosjärj.'!R$19:R$311)</f>
        <v>682.40256379788377</v>
      </c>
      <c r="R122" s="34">
        <f>_xlfn.XLOOKUP($A122,'Kunnat aakkosjärj.'!$B$19:$B$311,'Kunnat aakkosjärj.'!S$19:S$311)</f>
        <v>914.75937164035531</v>
      </c>
      <c r="S122" s="35">
        <f>_xlfn.XLOOKUP($A122,'Kunnat aakkosjärj.'!$B$19:$B$311,'Kunnat aakkosjärj.'!T$19:T$311)</f>
        <v>385.44158065976347</v>
      </c>
      <c r="T122" s="34">
        <f>_xlfn.XLOOKUP($A122,'Kunnat aakkosjärj.'!$B$19:$B$311,'Kunnat aakkosjärj.'!U$19:U$311)</f>
        <v>609.27719402478351</v>
      </c>
      <c r="U122" s="35">
        <f>_xlfn.XLOOKUP($A122,'Kunnat aakkosjärj.'!$B$19:$B$311,'Kunnat aakkosjärj.'!V$19:V$311)</f>
        <v>177.04435588651589</v>
      </c>
      <c r="V122" s="34">
        <f>_xlfn.XLOOKUP($A122,'Kunnat aakkosjärj.'!$B$19:$B$311,'Kunnat aakkosjärj.'!W$19:W$311)</f>
        <v>150.13845596248359</v>
      </c>
      <c r="W122" s="35">
        <f>_xlfn.XLOOKUP($A122,'Kunnat aakkosjärj.'!$B$19:$B$311,'Kunnat aakkosjärj.'!X$19:X$311)</f>
        <v>296.9609831381203</v>
      </c>
      <c r="X122" s="34">
        <f>_xlfn.XLOOKUP($A122,'Kunnat aakkosjärj.'!$B$19:$B$311,'Kunnat aakkosjärj.'!Y$19:Y$311)</f>
        <v>305.4821776155718</v>
      </c>
      <c r="Y122" s="90">
        <f>_xlfn.XLOOKUP($A122,'Kunnat aakkosjärj.'!$B$19:$B$311,'Kunnat aakkosjärj.'!Z$19:Z$311)</f>
        <v>607.14990267639905</v>
      </c>
      <c r="Z122" s="91">
        <f>_xlfn.XLOOKUP($A122,'Kunnat aakkosjärj.'!$B$19:$B$311,'Kunnat aakkosjärj.'!AA$19:AA$311)</f>
        <v>943.41625502178465</v>
      </c>
      <c r="AA122" s="90">
        <f>_xlfn.XLOOKUP($A122,'Kunnat aakkosjärj.'!$B$19:$B$311,'Kunnat aakkosjärj.'!AB$19:AB$311)</f>
        <v>112.39441211960354</v>
      </c>
      <c r="AB122" s="91">
        <f>_xlfn.XLOOKUP($A122,'Kunnat aakkosjärj.'!$B$19:$B$311,'Kunnat aakkosjärj.'!AC$19:AC$311)</f>
        <v>96.962434850058045</v>
      </c>
      <c r="AC122" s="90">
        <f>_xlfn.XLOOKUP($A122,'Kunnat aakkosjärj.'!$B$19:$B$311,'Kunnat aakkosjärj.'!AD$19:AD$311)</f>
        <v>102.8419979629944</v>
      </c>
      <c r="AD122" s="91">
        <f>_xlfn.XLOOKUP($A122,'Kunnat aakkosjärj.'!$B$19:$B$311,'Kunnat aakkosjärj.'!AE$19:AE$311)</f>
        <v>32.235753409155208</v>
      </c>
      <c r="AE122" s="96">
        <f>_xlfn.XLOOKUP($A122,'Kunnat aakkosjärj.'!$B$19:$B$311,'Kunnat aakkosjärj.'!AF$19:AF$311)</f>
        <v>1.6975605834635932</v>
      </c>
      <c r="AF122" s="97">
        <f>_xlfn.XLOOKUP($A122,'Kunnat aakkosjärj.'!$B$19:$B$311,'Kunnat aakkosjärj.'!AG$19:AG$311)</f>
        <v>1.4744123366331705</v>
      </c>
      <c r="AG122" s="90">
        <f>_xlfn.XLOOKUP($A122,'Kunnat aakkosjärj.'!$B$19:$B$311,'Kunnat aakkosjärj.'!AH$19:AH$311)</f>
        <v>1174.8285282634527</v>
      </c>
      <c r="AH122" s="91">
        <f>_xlfn.XLOOKUP($A122,'Kunnat aakkosjärj.'!$B$19:$B$311,'Kunnat aakkosjärj.'!AI$19:AI$311)</f>
        <v>1378.7917291914221</v>
      </c>
      <c r="AI122" s="90">
        <f>_xlfn.XLOOKUP($A122,'Kunnat aakkosjärj.'!$B$19:$B$311,'Kunnat aakkosjärj.'!AJ$19:AJ$311)</f>
        <v>54.421872864886851</v>
      </c>
      <c r="AJ122" s="91">
        <f>_xlfn.XLOOKUP($A122,'Kunnat aakkosjärj.'!$B$19:$B$311,'Kunnat aakkosjärj.'!AK$19:AK$311)</f>
        <v>49.683934069671075</v>
      </c>
      <c r="AK122" s="106">
        <f>_xlfn.XLOOKUP($A122,'Kunnat aakkosjärj.'!$B$19:$B$311,'Kunnat aakkosjärj.'!AL$19:AL$311)</f>
        <v>3155.7460781983814</v>
      </c>
      <c r="AL122" s="107">
        <f>_xlfn.XLOOKUP($A122,'Kunnat aakkosjärj.'!$B$19:$B$311,'Kunnat aakkosjärj.'!AM$19:AM$311)</f>
        <v>4878.8313746958638</v>
      </c>
      <c r="AM122" s="106">
        <f>_xlfn.XLOOKUP($A122,'Kunnat aakkosjärj.'!$B$19:$B$311,'Kunnat aakkosjärj.'!AN$19:AN$311)</f>
        <v>4570.6196624794884</v>
      </c>
      <c r="AN122" s="107">
        <f>_xlfn.XLOOKUP($A122,'Kunnat aakkosjärj.'!$B$19:$B$311,'Kunnat aakkosjärj.'!AO$19:AO$311)</f>
        <v>6557.9633064561758</v>
      </c>
      <c r="AO122" s="106">
        <f>_xlfn.XLOOKUP($A122,'Kunnat aakkosjärj.'!$B$19:$B$311,'Kunnat aakkosjärj.'!AP$19:AP$311)</f>
        <v>453.63544842414984</v>
      </c>
      <c r="AP122" s="107">
        <f>_xlfn.XLOOKUP($A122,'Kunnat aakkosjärj.'!$B$19:$B$311,'Kunnat aakkosjärj.'!AQ$19:AQ$311)</f>
        <v>0.91786849997170827</v>
      </c>
      <c r="AQ122" s="122">
        <f>_xlfn.XLOOKUP($A122,'Kunnat aakkosjärj.'!$B$19:$B$311,'Kunnat aakkosjärj.'!AR$19:AR$311)</f>
        <v>42.572826448567959</v>
      </c>
      <c r="AR122" s="115">
        <f>_xlfn.XLOOKUP($A122,'Kunnat aakkosjärj.'!$B$19:$B$311,'Kunnat aakkosjärj.'!AS$19:AS$311)</f>
        <v>35.119702312969977</v>
      </c>
      <c r="AS122" s="114">
        <f>_xlfn.XLOOKUP($A122,'Kunnat aakkosjärj.'!$B$19:$B$311,'Kunnat aakkosjärj.'!AT$19:AT$311)</f>
        <v>61.904883832433171</v>
      </c>
      <c r="AT122" s="115">
        <f>_xlfn.XLOOKUP($A122,'Kunnat aakkosjärj.'!$B$19:$B$311,'Kunnat aakkosjärj.'!AU$19:AU$311)</f>
        <v>66.919486630252251</v>
      </c>
      <c r="AU122" s="106">
        <f>_xlfn.XLOOKUP($A122,'Kunnat aakkosjärj.'!$B$19:$B$311,'Kunnat aakkosjärj.'!AV$19:AV$311)</f>
        <v>967.85381174673228</v>
      </c>
      <c r="AV122" s="107">
        <f>_xlfn.XLOOKUP($A122,'Kunnat aakkosjärj.'!$B$19:$B$311,'Kunnat aakkosjärj.'!AW$19:AW$311)</f>
        <v>1088.5516926950718</v>
      </c>
      <c r="AW122" s="151"/>
      <c r="AX122" s="1">
        <v>536</v>
      </c>
      <c r="AY122" s="242" t="s">
        <v>487</v>
      </c>
      <c r="AZ122" s="333" t="s">
        <v>476</v>
      </c>
      <c r="BA122" s="336" t="s">
        <v>479</v>
      </c>
    </row>
    <row r="123" spans="1:53" ht="15" customHeight="1" x14ac:dyDescent="0.2">
      <c r="A123" s="38" t="s">
        <v>231</v>
      </c>
      <c r="B123" s="146">
        <f>_xlfn.XLOOKUP($A123,'Kunnat aakkosjärj.'!$B$19:$B$311,'Kunnat aakkosjärj.'!C$19:C$311)</f>
        <v>8935</v>
      </c>
      <c r="C123" s="160">
        <f>_xlfn.XLOOKUP($A123,'Kunnat aakkosjärj.'!$B$19:$B$311,'Kunnat aakkosjärj.'!D$19:D$311)</f>
        <v>22</v>
      </c>
      <c r="D123" s="35">
        <f>_xlfn.XLOOKUP($A123,'Kunnat aakkosjärj.'!$B$19:$B$311,'Kunnat aakkosjärj.'!E$19:E$311)</f>
        <v>902.62253161723561</v>
      </c>
      <c r="E123" s="34">
        <f>_xlfn.XLOOKUP($A123,'Kunnat aakkosjärj.'!$B$19:$B$311,'Kunnat aakkosjärj.'!F$19:F$311)</f>
        <v>3941.3196407386686</v>
      </c>
      <c r="F123" s="35">
        <f>_xlfn.XLOOKUP($A123,'Kunnat aakkosjärj.'!$B$19:$B$311,'Kunnat aakkosjärj.'!G$19:G$311)</f>
        <v>7786.4501578063791</v>
      </c>
      <c r="G123" s="34">
        <f>_xlfn.XLOOKUP($A123,'Kunnat aakkosjärj.'!$B$19:$B$311,'Kunnat aakkosjärj.'!H$19:H$311)</f>
        <v>10604.762865137101</v>
      </c>
      <c r="H123" s="331">
        <f>_xlfn.XLOOKUP($A123,'Kunnat aakkosjärj.'!$B$19:$B$311,'Kunnat aakkosjärj.'!I$19:I$311)</f>
        <v>11.592221273160055</v>
      </c>
      <c r="I123" s="332">
        <f>_xlfn.XLOOKUP($A123,'Kunnat aakkosjärj.'!$B$19:$B$311,'Kunnat aakkosjärj.'!J$19:J$311)</f>
        <v>37.16556127526114</v>
      </c>
      <c r="J123" s="35">
        <f>_xlfn.XLOOKUP($A123,'Kunnat aakkosjärj.'!$B$19:$B$311,'Kunnat aakkosjärj.'!K$19:K$311)</f>
        <v>-6882.8673575825405</v>
      </c>
      <c r="K123" s="34">
        <f>_xlfn.XLOOKUP($A123,'Kunnat aakkosjärj.'!$B$19:$B$311,'Kunnat aakkosjärj.'!L$19:L$311)</f>
        <v>-6646.1325763850027</v>
      </c>
      <c r="L123" s="123">
        <f>_xlfn.XLOOKUP($A123,'Kunnat aakkosjärj.'!$B$19:$B$311,'Kunnat aakkosjärj.'!M$19:M$311)</f>
        <v>4308.534496922216</v>
      </c>
      <c r="M123" s="35">
        <f>_xlfn.XLOOKUP($A123,'Kunnat aakkosjärj.'!$B$19:$B$311,'Kunnat aakkosjärj.'!N$19:N$311)</f>
        <v>3002.2388360380528</v>
      </c>
      <c r="N123" s="34">
        <f>_xlfn.XLOOKUP($A123,'Kunnat aakkosjärj.'!$B$19:$B$311,'Kunnat aakkosjärj.'!O$19:O$311)</f>
        <v>3002.2388360380528</v>
      </c>
      <c r="O123" s="35">
        <f>_xlfn.XLOOKUP($A123,'Kunnat aakkosjärj.'!$B$19:$B$311,'Kunnat aakkosjärj.'!P$19:P$311)</f>
        <v>7310.7733329602679</v>
      </c>
      <c r="P123" s="34">
        <f>_xlfn.XLOOKUP($A123,'Kunnat aakkosjärj.'!$B$19:$B$311,'Kunnat aakkosjärj.'!Q$19:Q$311)</f>
        <v>7300.9842574146614</v>
      </c>
      <c r="Q123" s="130">
        <f>_xlfn.XLOOKUP($A123,'Kunnat aakkosjärj.'!$B$19:$B$311,'Kunnat aakkosjärj.'!R$19:R$311)</f>
        <v>457.14244991606046</v>
      </c>
      <c r="R123" s="34">
        <f>_xlfn.XLOOKUP($A123,'Kunnat aakkosjärj.'!$B$19:$B$311,'Kunnat aakkosjärj.'!S$19:S$311)</f>
        <v>645.62101175153896</v>
      </c>
      <c r="S123" s="35">
        <f>_xlfn.XLOOKUP($A123,'Kunnat aakkosjärj.'!$B$19:$B$311,'Kunnat aakkosjärj.'!T$19:T$311)</f>
        <v>325.97376720761048</v>
      </c>
      <c r="T123" s="34">
        <f>_xlfn.XLOOKUP($A123,'Kunnat aakkosjärj.'!$B$19:$B$311,'Kunnat aakkosjärj.'!U$19:U$311)</f>
        <v>505.56211191941799</v>
      </c>
      <c r="U123" s="35">
        <f>_xlfn.XLOOKUP($A123,'Kunnat aakkosjärj.'!$B$19:$B$311,'Kunnat aakkosjärj.'!V$19:V$311)</f>
        <v>140.23903022383683</v>
      </c>
      <c r="V123" s="34">
        <f>_xlfn.XLOOKUP($A123,'Kunnat aakkosjärj.'!$B$19:$B$311,'Kunnat aakkosjärj.'!W$19:W$311)</f>
        <v>127.70359893077689</v>
      </c>
      <c r="W123" s="35">
        <f>_xlfn.XLOOKUP($A123,'Kunnat aakkosjärj.'!$B$19:$B$311,'Kunnat aakkosjärj.'!X$19:X$311)</f>
        <v>131.16868270844992</v>
      </c>
      <c r="X123" s="34">
        <f>_xlfn.XLOOKUP($A123,'Kunnat aakkosjärj.'!$B$19:$B$311,'Kunnat aakkosjärj.'!Y$19:Y$311)</f>
        <v>140.05889983212089</v>
      </c>
      <c r="Y123" s="90">
        <f>_xlfn.XLOOKUP($A123,'Kunnat aakkosjärj.'!$B$19:$B$311,'Kunnat aakkosjärj.'!Z$19:Z$311)</f>
        <v>506.20041857862344</v>
      </c>
      <c r="Z123" s="91">
        <f>_xlfn.XLOOKUP($A123,'Kunnat aakkosjärj.'!$B$19:$B$311,'Kunnat aakkosjärj.'!AA$19:AA$311)</f>
        <v>750.54288864017906</v>
      </c>
      <c r="AA123" s="90">
        <f>_xlfn.XLOOKUP($A123,'Kunnat aakkosjärj.'!$B$19:$B$311,'Kunnat aakkosjärj.'!AB$19:AB$311)</f>
        <v>90.30858789087641</v>
      </c>
      <c r="AB123" s="91">
        <f>_xlfn.XLOOKUP($A123,'Kunnat aakkosjärj.'!$B$19:$B$311,'Kunnat aakkosjärj.'!AC$19:AC$311)</f>
        <v>86.020535471499059</v>
      </c>
      <c r="AC123" s="90">
        <f>_xlfn.XLOOKUP($A123,'Kunnat aakkosjärj.'!$B$19:$B$311,'Kunnat aakkosjärj.'!AD$19:AD$311)</f>
        <v>-26.660036933407945</v>
      </c>
      <c r="AD123" s="91">
        <f>_xlfn.XLOOKUP($A123,'Kunnat aakkosjärj.'!$B$19:$B$311,'Kunnat aakkosjärj.'!AE$19:AE$311)</f>
        <v>-90.197912702853941</v>
      </c>
      <c r="AE123" s="96">
        <f>_xlfn.XLOOKUP($A123,'Kunnat aakkosjärj.'!$B$19:$B$311,'Kunnat aakkosjärj.'!AF$19:AF$311)</f>
        <v>1.732081672222352</v>
      </c>
      <c r="AF123" s="97">
        <f>_xlfn.XLOOKUP($A123,'Kunnat aakkosjärj.'!$B$19:$B$311,'Kunnat aakkosjärj.'!AG$19:AG$311)</f>
        <v>1.3411850316385452</v>
      </c>
      <c r="AG123" s="90">
        <f>_xlfn.XLOOKUP($A123,'Kunnat aakkosjärj.'!$B$19:$B$311,'Kunnat aakkosjärj.'!AH$19:AH$311)</f>
        <v>557.37964521544484</v>
      </c>
      <c r="AH123" s="91">
        <f>_xlfn.XLOOKUP($A123,'Kunnat aakkosjärj.'!$B$19:$B$311,'Kunnat aakkosjärj.'!AI$19:AI$311)</f>
        <v>870.91694571908226</v>
      </c>
      <c r="AI123" s="90">
        <f>_xlfn.XLOOKUP($A123,'Kunnat aakkosjärj.'!$B$19:$B$311,'Kunnat aakkosjärj.'!AJ$19:AJ$311)</f>
        <v>23.295424389453974</v>
      </c>
      <c r="AJ123" s="91">
        <f>_xlfn.XLOOKUP($A123,'Kunnat aakkosjärj.'!$B$19:$B$311,'Kunnat aakkosjärj.'!AK$19:AK$311)</f>
        <v>26.504223271182354</v>
      </c>
      <c r="AK123" s="106">
        <f>_xlfn.XLOOKUP($A123,'Kunnat aakkosjärj.'!$B$19:$B$311,'Kunnat aakkosjärj.'!AL$19:AL$311)</f>
        <v>2050.6937705651931</v>
      </c>
      <c r="AL123" s="107">
        <f>_xlfn.XLOOKUP($A123,'Kunnat aakkosjärj.'!$B$19:$B$311,'Kunnat aakkosjärj.'!AM$19:AM$311)</f>
        <v>3795.0872758813657</v>
      </c>
      <c r="AM123" s="106">
        <f>_xlfn.XLOOKUP($A123,'Kunnat aakkosjärj.'!$B$19:$B$311,'Kunnat aakkosjärj.'!AN$19:AN$311)</f>
        <v>2143.9525282596528</v>
      </c>
      <c r="AN123" s="107">
        <f>_xlfn.XLOOKUP($A123,'Kunnat aakkosjärj.'!$B$19:$B$311,'Kunnat aakkosjärj.'!AO$19:AO$311)</f>
        <v>4314.8996452154443</v>
      </c>
      <c r="AO123" s="106">
        <f>_xlfn.XLOOKUP($A123,'Kunnat aakkosjärj.'!$B$19:$B$311,'Kunnat aakkosjärj.'!AP$19:AP$311)</f>
        <v>203.94810632344712</v>
      </c>
      <c r="AP123" s="107">
        <f>_xlfn.XLOOKUP($A123,'Kunnat aakkosjärj.'!$B$19:$B$311,'Kunnat aakkosjärj.'!AQ$19:AQ$311)</f>
        <v>1.4435165081141579</v>
      </c>
      <c r="AQ123" s="122">
        <f>_xlfn.XLOOKUP($A123,'Kunnat aakkosjärj.'!$B$19:$B$311,'Kunnat aakkosjärj.'!AR$19:AR$311)</f>
        <v>50.08865577024936</v>
      </c>
      <c r="AR123" s="115">
        <f>_xlfn.XLOOKUP($A123,'Kunnat aakkosjärj.'!$B$19:$B$311,'Kunnat aakkosjärj.'!AS$19:AS$311)</f>
        <v>35.9698031571588</v>
      </c>
      <c r="AS123" s="114">
        <f>_xlfn.XLOOKUP($A123,'Kunnat aakkosjärj.'!$B$19:$B$311,'Kunnat aakkosjärj.'!AT$19:AT$311)</f>
        <v>37.565614295868784</v>
      </c>
      <c r="AT123" s="115">
        <f>_xlfn.XLOOKUP($A123,'Kunnat aakkosjärj.'!$B$19:$B$311,'Kunnat aakkosjärj.'!AU$19:AU$311)</f>
        <v>48.021246027592618</v>
      </c>
      <c r="AU123" s="106">
        <f>_xlfn.XLOOKUP($A123,'Kunnat aakkosjärj.'!$B$19:$B$311,'Kunnat aakkosjärj.'!AV$19:AV$311)</f>
        <v>796.01161275881373</v>
      </c>
      <c r="AV123" s="107">
        <f>_xlfn.XLOOKUP($A123,'Kunnat aakkosjärj.'!$B$19:$B$311,'Kunnat aakkosjärj.'!AW$19:AW$311)</f>
        <v>772.18971012870725</v>
      </c>
      <c r="AW123" s="151"/>
      <c r="AX123" s="1">
        <v>562</v>
      </c>
      <c r="AY123" s="242" t="s">
        <v>488</v>
      </c>
      <c r="AZ123" s="333" t="s">
        <v>476</v>
      </c>
      <c r="BA123" s="336" t="s">
        <v>479</v>
      </c>
    </row>
    <row r="124" spans="1:53" ht="15" customHeight="1" x14ac:dyDescent="0.2">
      <c r="A124" s="38" t="s">
        <v>238</v>
      </c>
      <c r="B124" s="146">
        <f>_xlfn.XLOOKUP($A124,'Kunnat aakkosjärj.'!$B$19:$B$311,'Kunnat aakkosjärj.'!C$19:C$311)</f>
        <v>6240</v>
      </c>
      <c r="C124" s="160">
        <f>_xlfn.XLOOKUP($A124,'Kunnat aakkosjärj.'!$B$19:$B$311,'Kunnat aakkosjärj.'!D$19:D$311)</f>
        <v>22</v>
      </c>
      <c r="D124" s="35">
        <f>_xlfn.XLOOKUP($A124,'Kunnat aakkosjärj.'!$B$19:$B$311,'Kunnat aakkosjärj.'!E$19:E$311)</f>
        <v>3260.5808028846154</v>
      </c>
      <c r="E124" s="34">
        <f>_xlfn.XLOOKUP($A124,'Kunnat aakkosjärj.'!$B$19:$B$311,'Kunnat aakkosjärj.'!F$19:F$311)</f>
        <v>6778.5145624999996</v>
      </c>
      <c r="F124" s="35">
        <f>_xlfn.XLOOKUP($A124,'Kunnat aakkosjärj.'!$B$19:$B$311,'Kunnat aakkosjärj.'!G$19:G$311)</f>
        <v>10828.094347756411</v>
      </c>
      <c r="G124" s="34">
        <f>_xlfn.XLOOKUP($A124,'Kunnat aakkosjärj.'!$B$19:$B$311,'Kunnat aakkosjärj.'!H$19:H$311)</f>
        <v>14358.523530448718</v>
      </c>
      <c r="H124" s="331">
        <f>_xlfn.XLOOKUP($A124,'Kunnat aakkosjärj.'!$B$19:$B$311,'Kunnat aakkosjärj.'!I$19:I$311)</f>
        <v>30.112231184614775</v>
      </c>
      <c r="I124" s="332">
        <f>_xlfn.XLOOKUP($A124,'Kunnat aakkosjärj.'!$B$19:$B$311,'Kunnat aakkosjärj.'!J$19:J$311)</f>
        <v>47.208994351859829</v>
      </c>
      <c r="J124" s="35">
        <f>_xlfn.XLOOKUP($A124,'Kunnat aakkosjärj.'!$B$19:$B$311,'Kunnat aakkosjärj.'!K$19:K$311)</f>
        <v>-7552.8677387820508</v>
      </c>
      <c r="K124" s="34">
        <f>_xlfn.XLOOKUP($A124,'Kunnat aakkosjärj.'!$B$19:$B$311,'Kunnat aakkosjärj.'!L$19:L$311)</f>
        <v>-7573.3658685897444</v>
      </c>
      <c r="L124" s="123">
        <f>_xlfn.XLOOKUP($A124,'Kunnat aakkosjärj.'!$B$19:$B$311,'Kunnat aakkosjärj.'!M$19:M$311)</f>
        <v>4143.7379118589743</v>
      </c>
      <c r="M124" s="35">
        <f>_xlfn.XLOOKUP($A124,'Kunnat aakkosjärj.'!$B$19:$B$311,'Kunnat aakkosjärj.'!N$19:N$311)</f>
        <v>3555.7655448717946</v>
      </c>
      <c r="N124" s="34">
        <f>_xlfn.XLOOKUP($A124,'Kunnat aakkosjärj.'!$B$19:$B$311,'Kunnat aakkosjärj.'!O$19:O$311)</f>
        <v>3933.2244150641027</v>
      </c>
      <c r="O124" s="35">
        <f>_xlfn.XLOOKUP($A124,'Kunnat aakkosjärj.'!$B$19:$B$311,'Kunnat aakkosjärj.'!P$19:P$311)</f>
        <v>7699.5034567307694</v>
      </c>
      <c r="P124" s="34">
        <f>_xlfn.XLOOKUP($A124,'Kunnat aakkosjärj.'!$B$19:$B$311,'Kunnat aakkosjärj.'!Q$19:Q$311)</f>
        <v>8070.0541458333337</v>
      </c>
      <c r="Q124" s="130">
        <f>_xlfn.XLOOKUP($A124,'Kunnat aakkosjärj.'!$B$19:$B$311,'Kunnat aakkosjärj.'!R$19:R$311)</f>
        <v>53.773379807692308</v>
      </c>
      <c r="R124" s="34">
        <f>_xlfn.XLOOKUP($A124,'Kunnat aakkosjärj.'!$B$19:$B$311,'Kunnat aakkosjärj.'!S$19:S$311)</f>
        <v>365.33056570512821</v>
      </c>
      <c r="S124" s="35">
        <f>_xlfn.XLOOKUP($A124,'Kunnat aakkosjärj.'!$B$19:$B$311,'Kunnat aakkosjärj.'!T$19:T$311)</f>
        <v>307.28396955128204</v>
      </c>
      <c r="T124" s="34">
        <f>_xlfn.XLOOKUP($A124,'Kunnat aakkosjärj.'!$B$19:$B$311,'Kunnat aakkosjärj.'!U$19:U$311)</f>
        <v>594.17580288461534</v>
      </c>
      <c r="U124" s="35">
        <f>_xlfn.XLOOKUP($A124,'Kunnat aakkosjärj.'!$B$19:$B$311,'Kunnat aakkosjärj.'!V$19:V$311)</f>
        <v>17.499572101407058</v>
      </c>
      <c r="V124" s="34">
        <f>_xlfn.XLOOKUP($A124,'Kunnat aakkosjärj.'!$B$19:$B$311,'Kunnat aakkosjärj.'!W$19:W$311)</f>
        <v>61.485264787208571</v>
      </c>
      <c r="W124" s="35">
        <f>_xlfn.XLOOKUP($A124,'Kunnat aakkosjärj.'!$B$19:$B$311,'Kunnat aakkosjärj.'!X$19:X$311)</f>
        <v>-253.51058974358975</v>
      </c>
      <c r="X124" s="34">
        <f>_xlfn.XLOOKUP($A124,'Kunnat aakkosjärj.'!$B$19:$B$311,'Kunnat aakkosjärj.'!Y$19:Y$311)</f>
        <v>-228.8452387820513</v>
      </c>
      <c r="Y124" s="90">
        <f>_xlfn.XLOOKUP($A124,'Kunnat aakkosjärj.'!$B$19:$B$311,'Kunnat aakkosjärj.'!Z$19:Z$311)</f>
        <v>207.15563782051282</v>
      </c>
      <c r="Z124" s="91">
        <f>_xlfn.XLOOKUP($A124,'Kunnat aakkosjärj.'!$B$19:$B$311,'Kunnat aakkosjärj.'!AA$19:AA$311)</f>
        <v>571.43831730769227</v>
      </c>
      <c r="AA124" s="90">
        <f>_xlfn.XLOOKUP($A124,'Kunnat aakkosjärj.'!$B$19:$B$311,'Kunnat aakkosjärj.'!AB$19:AB$311)</f>
        <v>25.957961064175105</v>
      </c>
      <c r="AB124" s="91">
        <f>_xlfn.XLOOKUP($A124,'Kunnat aakkosjärj.'!$B$19:$B$311,'Kunnat aakkosjärj.'!AC$19:AC$311)</f>
        <v>63.93175862381225</v>
      </c>
      <c r="AC124" s="90">
        <f>_xlfn.XLOOKUP($A124,'Kunnat aakkosjärj.'!$B$19:$B$311,'Kunnat aakkosjärj.'!AD$19:AD$311)</f>
        <v>-143.40952083333335</v>
      </c>
      <c r="AD124" s="91">
        <f>_xlfn.XLOOKUP($A124,'Kunnat aakkosjärj.'!$B$19:$B$311,'Kunnat aakkosjärj.'!AE$19:AE$311)</f>
        <v>-176.70585416666668</v>
      </c>
      <c r="AE124" s="96">
        <f>_xlfn.XLOOKUP($A124,'Kunnat aakkosjärj.'!$B$19:$B$311,'Kunnat aakkosjärj.'!AF$19:AF$311)</f>
        <v>0.17068866060202981</v>
      </c>
      <c r="AF124" s="97">
        <f>_xlfn.XLOOKUP($A124,'Kunnat aakkosjärj.'!$B$19:$B$311,'Kunnat aakkosjärj.'!AG$19:AG$311)</f>
        <v>0.55827946744565504</v>
      </c>
      <c r="AG124" s="90">
        <f>_xlfn.XLOOKUP($A124,'Kunnat aakkosjärj.'!$B$19:$B$311,'Kunnat aakkosjärj.'!AH$19:AH$311)</f>
        <v>517.18613141025639</v>
      </c>
      <c r="AH124" s="91">
        <f>_xlfn.XLOOKUP($A124,'Kunnat aakkosjärj.'!$B$19:$B$311,'Kunnat aakkosjärj.'!AI$19:AI$311)</f>
        <v>1234.152264423077</v>
      </c>
      <c r="AI124" s="90">
        <f>_xlfn.XLOOKUP($A124,'Kunnat aakkosjärj.'!$B$19:$B$311,'Kunnat aakkosjärj.'!AJ$19:AJ$311)</f>
        <v>16.646709326160785</v>
      </c>
      <c r="AJ124" s="91">
        <f>_xlfn.XLOOKUP($A124,'Kunnat aakkosjärj.'!$B$19:$B$311,'Kunnat aakkosjärj.'!AK$19:AK$311)</f>
        <v>29.201417007978065</v>
      </c>
      <c r="AK124" s="106">
        <f>_xlfn.XLOOKUP($A124,'Kunnat aakkosjärj.'!$B$19:$B$311,'Kunnat aakkosjärj.'!AL$19:AL$311)</f>
        <v>3311.4096153846153</v>
      </c>
      <c r="AL124" s="107">
        <f>_xlfn.XLOOKUP($A124,'Kunnat aakkosjärj.'!$B$19:$B$311,'Kunnat aakkosjärj.'!AM$19:AM$311)</f>
        <v>5479.2946314102564</v>
      </c>
      <c r="AM124" s="106">
        <f>_xlfn.XLOOKUP($A124,'Kunnat aakkosjärj.'!$B$19:$B$311,'Kunnat aakkosjärj.'!AN$19:AN$311)</f>
        <v>5022.9407772435898</v>
      </c>
      <c r="AN124" s="107">
        <f>_xlfn.XLOOKUP($A124,'Kunnat aakkosjärj.'!$B$19:$B$311,'Kunnat aakkosjärj.'!AO$19:AO$311)</f>
        <v>7665.4927836538463</v>
      </c>
      <c r="AO124" s="106">
        <f>_xlfn.XLOOKUP($A124,'Kunnat aakkosjärj.'!$B$19:$B$311,'Kunnat aakkosjärj.'!AP$19:AP$311)</f>
        <v>199.86676121794872</v>
      </c>
      <c r="AP124" s="107">
        <f>_xlfn.XLOOKUP($A124,'Kunnat aakkosjärj.'!$B$19:$B$311,'Kunnat aakkosjärj.'!AQ$19:AQ$311)</f>
        <v>15.577134615384617</v>
      </c>
      <c r="AQ124" s="122">
        <f>_xlfn.XLOOKUP($A124,'Kunnat aakkosjärj.'!$B$19:$B$311,'Kunnat aakkosjärj.'!AR$19:AR$311)</f>
        <v>46.359817662339701</v>
      </c>
      <c r="AR124" s="115">
        <f>_xlfn.XLOOKUP($A124,'Kunnat aakkosjärj.'!$B$19:$B$311,'Kunnat aakkosjärj.'!AS$19:AS$311)</f>
        <v>36.15508777666593</v>
      </c>
      <c r="AS124" s="114">
        <f>_xlfn.XLOOKUP($A124,'Kunnat aakkosjärj.'!$B$19:$B$311,'Kunnat aakkosjärj.'!AT$19:AT$311)</f>
        <v>38.724585283717445</v>
      </c>
      <c r="AT124" s="115">
        <f>_xlfn.XLOOKUP($A124,'Kunnat aakkosjärj.'!$B$19:$B$311,'Kunnat aakkosjärj.'!AU$19:AU$311)</f>
        <v>47.67048415229528</v>
      </c>
      <c r="AU124" s="106">
        <f>_xlfn.XLOOKUP($A124,'Kunnat aakkosjärj.'!$B$19:$B$311,'Kunnat aakkosjärj.'!AV$19:AV$311)</f>
        <v>1578.9277307692307</v>
      </c>
      <c r="AV124" s="107">
        <f>_xlfn.XLOOKUP($A124,'Kunnat aakkosjärj.'!$B$19:$B$311,'Kunnat aakkosjärj.'!AW$19:AW$311)</f>
        <v>1731.4066602564103</v>
      </c>
      <c r="AW124" s="151"/>
      <c r="AX124" s="1">
        <v>581</v>
      </c>
      <c r="AY124" s="242" t="s">
        <v>489</v>
      </c>
      <c r="AZ124" s="333" t="s">
        <v>476</v>
      </c>
      <c r="BA124" s="336" t="s">
        <v>481</v>
      </c>
    </row>
    <row r="125" spans="1:53" ht="15" customHeight="1" x14ac:dyDescent="0.2">
      <c r="A125" s="38" t="s">
        <v>246</v>
      </c>
      <c r="B125" s="146">
        <f>_xlfn.XLOOKUP($A125,'Kunnat aakkosjärj.'!$B$19:$B$311,'Kunnat aakkosjärj.'!C$19:C$311)</f>
        <v>20405</v>
      </c>
      <c r="C125" s="160">
        <f>_xlfn.XLOOKUP($A125,'Kunnat aakkosjärj.'!$B$19:$B$311,'Kunnat aakkosjärj.'!D$19:D$311)</f>
        <v>20.5</v>
      </c>
      <c r="D125" s="35">
        <f>_xlfn.XLOOKUP($A125,'Kunnat aakkosjärj.'!$B$19:$B$311,'Kunnat aakkosjärj.'!E$19:E$311)</f>
        <v>1835.187498162215</v>
      </c>
      <c r="E125" s="34">
        <f>_xlfn.XLOOKUP($A125,'Kunnat aakkosjärj.'!$B$19:$B$311,'Kunnat aakkosjärj.'!F$19:F$311)</f>
        <v>2738.6067454055378</v>
      </c>
      <c r="F125" s="35">
        <f>_xlfn.XLOOKUP($A125,'Kunnat aakkosjärj.'!$B$19:$B$311,'Kunnat aakkosjärj.'!G$19:G$311)</f>
        <v>7555.3300416564571</v>
      </c>
      <c r="G125" s="34">
        <f>_xlfn.XLOOKUP($A125,'Kunnat aakkosjärj.'!$B$19:$B$311,'Kunnat aakkosjärj.'!H$19:H$311)</f>
        <v>8408.2316466552311</v>
      </c>
      <c r="H125" s="331">
        <f>_xlfn.XLOOKUP($A125,'Kunnat aakkosjärj.'!$B$19:$B$311,'Kunnat aakkosjärj.'!I$19:I$311)</f>
        <v>24.289971292370733</v>
      </c>
      <c r="I125" s="332">
        <f>_xlfn.XLOOKUP($A125,'Kunnat aakkosjärj.'!$B$19:$B$311,'Kunnat aakkosjärj.'!J$19:J$311)</f>
        <v>32.570543492280535</v>
      </c>
      <c r="J125" s="35">
        <f>_xlfn.XLOOKUP($A125,'Kunnat aakkosjärj.'!$B$19:$B$311,'Kunnat aakkosjärj.'!K$19:K$311)</f>
        <v>-5720.1425434942412</v>
      </c>
      <c r="K125" s="34">
        <f>_xlfn.XLOOKUP($A125,'Kunnat aakkosjärj.'!$B$19:$B$311,'Kunnat aakkosjärj.'!L$19:L$311)</f>
        <v>-5666.9123224699824</v>
      </c>
      <c r="L125" s="123">
        <f>_xlfn.XLOOKUP($A125,'Kunnat aakkosjärj.'!$B$19:$B$311,'Kunnat aakkosjärj.'!M$19:M$311)</f>
        <v>5485.0212237196765</v>
      </c>
      <c r="M125" s="35">
        <f>_xlfn.XLOOKUP($A125,'Kunnat aakkosjärj.'!$B$19:$B$311,'Kunnat aakkosjärj.'!N$19:N$311)</f>
        <v>957.86851261945606</v>
      </c>
      <c r="N125" s="34">
        <f>_xlfn.XLOOKUP($A125,'Kunnat aakkosjärj.'!$B$19:$B$311,'Kunnat aakkosjärj.'!O$19:O$311)</f>
        <v>957.86851261945606</v>
      </c>
      <c r="O125" s="35">
        <f>_xlfn.XLOOKUP($A125,'Kunnat aakkosjärj.'!$B$19:$B$311,'Kunnat aakkosjärj.'!P$19:P$311)</f>
        <v>6442.8897363391325</v>
      </c>
      <c r="P125" s="34">
        <f>_xlfn.XLOOKUP($A125,'Kunnat aakkosjärj.'!$B$19:$B$311,'Kunnat aakkosjärj.'!Q$19:Q$311)</f>
        <v>6441.5796432246998</v>
      </c>
      <c r="Q125" s="130">
        <f>_xlfn.XLOOKUP($A125,'Kunnat aakkosjärj.'!$B$19:$B$311,'Kunnat aakkosjärj.'!R$19:R$311)</f>
        <v>692.9142298456261</v>
      </c>
      <c r="R125" s="34">
        <f>_xlfn.XLOOKUP($A125,'Kunnat aakkosjärj.'!$B$19:$B$311,'Kunnat aakkosjärj.'!S$19:S$311)</f>
        <v>738.93503111982363</v>
      </c>
      <c r="S125" s="35">
        <f>_xlfn.XLOOKUP($A125,'Kunnat aakkosjärj.'!$B$19:$B$311,'Kunnat aakkosjärj.'!T$19:T$311)</f>
        <v>487.22620387160009</v>
      </c>
      <c r="T125" s="34">
        <f>_xlfn.XLOOKUP($A125,'Kunnat aakkosjärj.'!$B$19:$B$311,'Kunnat aakkosjärj.'!U$19:U$311)</f>
        <v>555.96906689536877</v>
      </c>
      <c r="U125" s="35">
        <f>_xlfn.XLOOKUP($A125,'Kunnat aakkosjärj.'!$B$19:$B$311,'Kunnat aakkosjärj.'!V$19:V$311)</f>
        <v>142.21612555720247</v>
      </c>
      <c r="V125" s="34">
        <f>_xlfn.XLOOKUP($A125,'Kunnat aakkosjärj.'!$B$19:$B$311,'Kunnat aakkosjärj.'!W$19:W$311)</f>
        <v>132.90937843829508</v>
      </c>
      <c r="W125" s="35">
        <f>_xlfn.XLOOKUP($A125,'Kunnat aakkosjärj.'!$B$19:$B$311,'Kunnat aakkosjärj.'!X$19:X$311)</f>
        <v>205.68802597402598</v>
      </c>
      <c r="X125" s="34">
        <f>_xlfn.XLOOKUP($A125,'Kunnat aakkosjärj.'!$B$19:$B$311,'Kunnat aakkosjärj.'!Y$19:Y$311)</f>
        <v>182.96596422445478</v>
      </c>
      <c r="Y125" s="90">
        <f>_xlfn.XLOOKUP($A125,'Kunnat aakkosjärj.'!$B$19:$B$311,'Kunnat aakkosjärj.'!Z$19:Z$311)</f>
        <v>963.12088801764264</v>
      </c>
      <c r="Z125" s="91">
        <f>_xlfn.XLOOKUP($A125,'Kunnat aakkosjärj.'!$B$19:$B$311,'Kunnat aakkosjärj.'!AA$19:AA$311)</f>
        <v>1046.5988919382505</v>
      </c>
      <c r="AA125" s="90">
        <f>_xlfn.XLOOKUP($A125,'Kunnat aakkosjärj.'!$B$19:$B$311,'Kunnat aakkosjärj.'!AB$19:AB$311)</f>
        <v>71.94467885249864</v>
      </c>
      <c r="AB125" s="91">
        <f>_xlfn.XLOOKUP($A125,'Kunnat aakkosjärj.'!$B$19:$B$311,'Kunnat aakkosjärj.'!AC$19:AC$311)</f>
        <v>70.603460104123712</v>
      </c>
      <c r="AC125" s="90">
        <f>_xlfn.XLOOKUP($A125,'Kunnat aakkosjärj.'!$B$19:$B$311,'Kunnat aakkosjärj.'!AD$19:AD$311)</f>
        <v>-263.00777848566526</v>
      </c>
      <c r="AD125" s="91">
        <f>_xlfn.XLOOKUP($A125,'Kunnat aakkosjärj.'!$B$19:$B$311,'Kunnat aakkosjärj.'!AE$19:AE$311)</f>
        <v>-283.44625042881648</v>
      </c>
      <c r="AE125" s="96">
        <f>_xlfn.XLOOKUP($A125,'Kunnat aakkosjärj.'!$B$19:$B$311,'Kunnat aakkosjärj.'!AF$19:AF$311)</f>
        <v>1.6355535405423134</v>
      </c>
      <c r="AF125" s="97">
        <f>_xlfn.XLOOKUP($A125,'Kunnat aakkosjärj.'!$B$19:$B$311,'Kunnat aakkosjärj.'!AG$19:AG$311)</f>
        <v>1.5626336313333284</v>
      </c>
      <c r="AG125" s="90">
        <f>_xlfn.XLOOKUP($A125,'Kunnat aakkosjärj.'!$B$19:$B$311,'Kunnat aakkosjärj.'!AH$19:AH$311)</f>
        <v>384.21854888507721</v>
      </c>
      <c r="AH125" s="91">
        <f>_xlfn.XLOOKUP($A125,'Kunnat aakkosjärj.'!$B$19:$B$311,'Kunnat aakkosjärj.'!AI$19:AI$311)</f>
        <v>486.1143744180348</v>
      </c>
      <c r="AI125" s="90">
        <f>_xlfn.XLOOKUP($A125,'Kunnat aakkosjärj.'!$B$19:$B$311,'Kunnat aakkosjärj.'!AJ$19:AJ$311)</f>
        <v>15.393306485726036</v>
      </c>
      <c r="AJ125" s="91">
        <f>_xlfn.XLOOKUP($A125,'Kunnat aakkosjärj.'!$B$19:$B$311,'Kunnat aakkosjärj.'!AK$19:AK$311)</f>
        <v>17.554990545519921</v>
      </c>
      <c r="AK125" s="106">
        <f>_xlfn.XLOOKUP($A125,'Kunnat aakkosjärj.'!$B$19:$B$311,'Kunnat aakkosjärj.'!AL$19:AL$311)</f>
        <v>3247.9784376378338</v>
      </c>
      <c r="AL125" s="107">
        <f>_xlfn.XLOOKUP($A125,'Kunnat aakkosjärj.'!$B$19:$B$311,'Kunnat aakkosjärj.'!AM$19:AM$311)</f>
        <v>3642.908632688067</v>
      </c>
      <c r="AM125" s="106">
        <f>_xlfn.XLOOKUP($A125,'Kunnat aakkosjärj.'!$B$19:$B$311,'Kunnat aakkosjärj.'!AN$19:AN$311)</f>
        <v>3743.9345758392556</v>
      </c>
      <c r="AN125" s="107">
        <f>_xlfn.XLOOKUP($A125,'Kunnat aakkosjärj.'!$B$19:$B$311,'Kunnat aakkosjärj.'!AO$19:AO$311)</f>
        <v>3767.576606223965</v>
      </c>
      <c r="AO125" s="106">
        <f>_xlfn.XLOOKUP($A125,'Kunnat aakkosjärj.'!$B$19:$B$311,'Kunnat aakkosjärj.'!AP$19:AP$311)</f>
        <v>0</v>
      </c>
      <c r="AP125" s="107">
        <f>_xlfn.XLOOKUP($A125,'Kunnat aakkosjärj.'!$B$19:$B$311,'Kunnat aakkosjärj.'!AQ$19:AQ$311)</f>
        <v>0.44682234746385691</v>
      </c>
      <c r="AQ125" s="122">
        <f>_xlfn.XLOOKUP($A125,'Kunnat aakkosjärj.'!$B$19:$B$311,'Kunnat aakkosjärj.'!AR$19:AR$311)</f>
        <v>48.72984142931854</v>
      </c>
      <c r="AR125" s="115">
        <f>_xlfn.XLOOKUP($A125,'Kunnat aakkosjärj.'!$B$19:$B$311,'Kunnat aakkosjärj.'!AS$19:AS$311)</f>
        <v>45.385198265885066</v>
      </c>
      <c r="AS125" s="114">
        <f>_xlfn.XLOOKUP($A125,'Kunnat aakkosjärj.'!$B$19:$B$311,'Kunnat aakkosjärj.'!AT$19:AT$311)</f>
        <v>56.288868783738756</v>
      </c>
      <c r="AT125" s="115">
        <f>_xlfn.XLOOKUP($A125,'Kunnat aakkosjärj.'!$B$19:$B$311,'Kunnat aakkosjärj.'!AU$19:AU$311)</f>
        <v>56.801498410633236</v>
      </c>
      <c r="AU125" s="106">
        <f>_xlfn.XLOOKUP($A125,'Kunnat aakkosjärj.'!$B$19:$B$311,'Kunnat aakkosjärj.'!AV$19:AV$311)</f>
        <v>2432.621368782161</v>
      </c>
      <c r="AV125" s="107">
        <f>_xlfn.XLOOKUP($A125,'Kunnat aakkosjärj.'!$B$19:$B$311,'Kunnat aakkosjärj.'!AW$19:AW$311)</f>
        <v>2794.3479558931635</v>
      </c>
      <c r="AW125" s="151"/>
      <c r="AX125" s="1">
        <v>604</v>
      </c>
      <c r="AY125" s="335" t="s">
        <v>490</v>
      </c>
      <c r="AZ125" s="333" t="s">
        <v>476</v>
      </c>
      <c r="BA125" s="336" t="s">
        <v>479</v>
      </c>
    </row>
    <row r="126" spans="1:53" ht="15" customHeight="1" x14ac:dyDescent="0.2">
      <c r="A126" s="38" t="s">
        <v>254</v>
      </c>
      <c r="B126" s="146">
        <f>_xlfn.XLOOKUP($A126,'Kunnat aakkosjärj.'!$B$19:$B$311,'Kunnat aakkosjärj.'!C$19:C$311)</f>
        <v>2675</v>
      </c>
      <c r="C126" s="160">
        <f>_xlfn.XLOOKUP($A126,'Kunnat aakkosjärj.'!$B$19:$B$311,'Kunnat aakkosjärj.'!D$19:D$311)</f>
        <v>22</v>
      </c>
      <c r="D126" s="35">
        <f>_xlfn.XLOOKUP($A126,'Kunnat aakkosjärj.'!$B$19:$B$311,'Kunnat aakkosjärj.'!E$19:E$311)</f>
        <v>775.83343177570089</v>
      </c>
      <c r="E126" s="34">
        <f>_xlfn.XLOOKUP($A126,'Kunnat aakkosjärj.'!$B$19:$B$311,'Kunnat aakkosjärj.'!F$19:F$311)</f>
        <v>4016.912474766355</v>
      </c>
      <c r="F126" s="35">
        <f>_xlfn.XLOOKUP($A126,'Kunnat aakkosjärj.'!$B$19:$B$311,'Kunnat aakkosjärj.'!G$19:G$311)</f>
        <v>8020.6707140186918</v>
      </c>
      <c r="G126" s="34">
        <f>_xlfn.XLOOKUP($A126,'Kunnat aakkosjärj.'!$B$19:$B$311,'Kunnat aakkosjärj.'!H$19:H$311)</f>
        <v>11273.788239252337</v>
      </c>
      <c r="H126" s="331">
        <f>_xlfn.XLOOKUP($A126,'Kunnat aakkosjärj.'!$B$19:$B$311,'Kunnat aakkosjärj.'!I$19:I$311)</f>
        <v>9.6729246148914143</v>
      </c>
      <c r="I126" s="332">
        <f>_xlfn.XLOOKUP($A126,'Kunnat aakkosjärj.'!$B$19:$B$311,'Kunnat aakkosjärj.'!J$19:J$311)</f>
        <v>35.630547510024471</v>
      </c>
      <c r="J126" s="35">
        <f>_xlfn.XLOOKUP($A126,'Kunnat aakkosjärj.'!$B$19:$B$311,'Kunnat aakkosjärj.'!K$19:K$311)</f>
        <v>-7244.837282242991</v>
      </c>
      <c r="K126" s="34">
        <f>_xlfn.XLOOKUP($A126,'Kunnat aakkosjärj.'!$B$19:$B$311,'Kunnat aakkosjärj.'!L$19:L$311)</f>
        <v>-7259.0713719626174</v>
      </c>
      <c r="L126" s="123">
        <f>_xlfn.XLOOKUP($A126,'Kunnat aakkosjärj.'!$B$19:$B$311,'Kunnat aakkosjärj.'!M$19:M$311)</f>
        <v>3471.0532560747665</v>
      </c>
      <c r="M126" s="35">
        <f>_xlfn.XLOOKUP($A126,'Kunnat aakkosjärj.'!$B$19:$B$311,'Kunnat aakkosjärj.'!N$19:N$311)</f>
        <v>4489.7424299065424</v>
      </c>
      <c r="N126" s="34">
        <f>_xlfn.XLOOKUP($A126,'Kunnat aakkosjärj.'!$B$19:$B$311,'Kunnat aakkosjärj.'!O$19:O$311)</f>
        <v>4686.4619065420557</v>
      </c>
      <c r="O126" s="35">
        <f>_xlfn.XLOOKUP($A126,'Kunnat aakkosjärj.'!$B$19:$B$311,'Kunnat aakkosjärj.'!P$19:P$311)</f>
        <v>7960.7956859813085</v>
      </c>
      <c r="P126" s="34">
        <f>_xlfn.XLOOKUP($A126,'Kunnat aakkosjärj.'!$B$19:$B$311,'Kunnat aakkosjärj.'!Q$19:Q$311)</f>
        <v>8157.5149906542065</v>
      </c>
      <c r="Q126" s="130">
        <f>_xlfn.XLOOKUP($A126,'Kunnat aakkosjärj.'!$B$19:$B$311,'Kunnat aakkosjärj.'!R$19:R$311)</f>
        <v>-710.42260186915883</v>
      </c>
      <c r="R126" s="34">
        <f>_xlfn.XLOOKUP($A126,'Kunnat aakkosjärj.'!$B$19:$B$311,'Kunnat aakkosjärj.'!S$19:S$311)</f>
        <v>874.64835140186915</v>
      </c>
      <c r="S126" s="35">
        <f>_xlfn.XLOOKUP($A126,'Kunnat aakkosjärj.'!$B$19:$B$311,'Kunnat aakkosjärj.'!T$19:T$311)</f>
        <v>399.3607401869159</v>
      </c>
      <c r="T126" s="34">
        <f>_xlfn.XLOOKUP($A126,'Kunnat aakkosjärj.'!$B$19:$B$311,'Kunnat aakkosjärj.'!U$19:U$311)</f>
        <v>641.23674018691588</v>
      </c>
      <c r="U126" s="35">
        <f>_xlfn.XLOOKUP($A126,'Kunnat aakkosjärj.'!$B$19:$B$311,'Kunnat aakkosjärj.'!V$19:V$311)</f>
        <v>177.88994520008509</v>
      </c>
      <c r="V126" s="34">
        <f>_xlfn.XLOOKUP($A126,'Kunnat aakkosjärj.'!$B$19:$B$311,'Kunnat aakkosjärj.'!W$19:W$311)</f>
        <v>136.40022422091963</v>
      </c>
      <c r="W126" s="35">
        <f>_xlfn.XLOOKUP($A126,'Kunnat aakkosjärj.'!$B$19:$B$311,'Kunnat aakkosjärj.'!X$19:X$311)</f>
        <v>311.06186168224298</v>
      </c>
      <c r="X126" s="34">
        <f>_xlfn.XLOOKUP($A126,'Kunnat aakkosjärj.'!$B$19:$B$311,'Kunnat aakkosjärj.'!Y$19:Y$311)</f>
        <v>233.4116112149533</v>
      </c>
      <c r="Y126" s="90">
        <f>_xlfn.XLOOKUP($A126,'Kunnat aakkosjärj.'!$B$19:$B$311,'Kunnat aakkosjärj.'!Z$19:Z$311)</f>
        <v>-683.49484859813083</v>
      </c>
      <c r="Z126" s="91">
        <f>_xlfn.XLOOKUP($A126,'Kunnat aakkosjärj.'!$B$19:$B$311,'Kunnat aakkosjärj.'!AA$19:AA$311)</f>
        <v>1477.5013233644861</v>
      </c>
      <c r="AA126" s="90">
        <f>_xlfn.XLOOKUP($A126,'Kunnat aakkosjärj.'!$B$19:$B$311,'Kunnat aakkosjärj.'!AB$19:AB$311)</f>
        <v>103.93971561398855</v>
      </c>
      <c r="AB126" s="91">
        <f>_xlfn.XLOOKUP($A126,'Kunnat aakkosjärj.'!$B$19:$B$311,'Kunnat aakkosjärj.'!AC$19:AC$311)</f>
        <v>59.197804940720275</v>
      </c>
      <c r="AC126" s="90">
        <f>_xlfn.XLOOKUP($A126,'Kunnat aakkosjärj.'!$B$19:$B$311,'Kunnat aakkosjärj.'!AD$19:AD$311)</f>
        <v>-32.161398130841121</v>
      </c>
      <c r="AD126" s="91">
        <f>_xlfn.XLOOKUP($A126,'Kunnat aakkosjärj.'!$B$19:$B$311,'Kunnat aakkosjärj.'!AE$19:AE$311)</f>
        <v>-593.08189158878508</v>
      </c>
      <c r="AE126" s="96">
        <f>_xlfn.XLOOKUP($A126,'Kunnat aakkosjärj.'!$B$19:$B$311,'Kunnat aakkosjärj.'!AF$19:AF$311)</f>
        <v>2.1510232048485998</v>
      </c>
      <c r="AF126" s="97">
        <f>_xlfn.XLOOKUP($A126,'Kunnat aakkosjärj.'!$B$19:$B$311,'Kunnat aakkosjärj.'!AG$19:AG$311)</f>
        <v>1.676712029413111</v>
      </c>
      <c r="AG126" s="90">
        <f>_xlfn.XLOOKUP($A126,'Kunnat aakkosjärj.'!$B$19:$B$311,'Kunnat aakkosjärj.'!AH$19:AH$311)</f>
        <v>1095.5468672897196</v>
      </c>
      <c r="AH126" s="91">
        <f>_xlfn.XLOOKUP($A126,'Kunnat aakkosjärj.'!$B$19:$B$311,'Kunnat aakkosjärj.'!AI$19:AI$311)</f>
        <v>1233.9411177570094</v>
      </c>
      <c r="AI126" s="90">
        <f>_xlfn.XLOOKUP($A126,'Kunnat aakkosjärj.'!$B$19:$B$311,'Kunnat aakkosjärj.'!AJ$19:AJ$311)</f>
        <v>54.367593597628883</v>
      </c>
      <c r="AJ126" s="91">
        <f>_xlfn.XLOOKUP($A126,'Kunnat aakkosjärj.'!$B$19:$B$311,'Kunnat aakkosjärj.'!AK$19:AK$311)</f>
        <v>34.127815573002358</v>
      </c>
      <c r="AK126" s="106">
        <f>_xlfn.XLOOKUP($A126,'Kunnat aakkosjärj.'!$B$19:$B$311,'Kunnat aakkosjärj.'!AL$19:AL$311)</f>
        <v>2566.3551401869158</v>
      </c>
      <c r="AL126" s="107">
        <f>_xlfn.XLOOKUP($A126,'Kunnat aakkosjärj.'!$B$19:$B$311,'Kunnat aakkosjärj.'!AM$19:AM$311)</f>
        <v>4048.6406429906547</v>
      </c>
      <c r="AM126" s="106">
        <f>_xlfn.XLOOKUP($A126,'Kunnat aakkosjärj.'!$B$19:$B$311,'Kunnat aakkosjärj.'!AN$19:AN$311)</f>
        <v>2569.6360785046727</v>
      </c>
      <c r="AN126" s="107">
        <f>_xlfn.XLOOKUP($A126,'Kunnat aakkosjärj.'!$B$19:$B$311,'Kunnat aakkosjärj.'!AO$19:AO$311)</f>
        <v>4084.5785869158881</v>
      </c>
      <c r="AO126" s="106">
        <f>_xlfn.XLOOKUP($A126,'Kunnat aakkosjärj.'!$B$19:$B$311,'Kunnat aakkosjärj.'!AP$19:AP$311)</f>
        <v>79.58740560747664</v>
      </c>
      <c r="AP126" s="107">
        <f>_xlfn.XLOOKUP($A126,'Kunnat aakkosjärj.'!$B$19:$B$311,'Kunnat aakkosjärj.'!AQ$19:AQ$311)</f>
        <v>0</v>
      </c>
      <c r="AQ126" s="122">
        <f>_xlfn.XLOOKUP($A126,'Kunnat aakkosjärj.'!$B$19:$B$311,'Kunnat aakkosjärj.'!AR$19:AR$311)</f>
        <v>62.022592314824308</v>
      </c>
      <c r="AR126" s="115">
        <f>_xlfn.XLOOKUP($A126,'Kunnat aakkosjärj.'!$B$19:$B$311,'Kunnat aakkosjärj.'!AS$19:AS$311)</f>
        <v>50.154044039231195</v>
      </c>
      <c r="AS126" s="114">
        <f>_xlfn.XLOOKUP($A126,'Kunnat aakkosjärj.'!$B$19:$B$311,'Kunnat aakkosjärj.'!AT$19:AT$311)</f>
        <v>38.89684510494083</v>
      </c>
      <c r="AT126" s="115">
        <f>_xlfn.XLOOKUP($A126,'Kunnat aakkosjärj.'!$B$19:$B$311,'Kunnat aakkosjärj.'!AU$19:AU$311)</f>
        <v>45.283242945213082</v>
      </c>
      <c r="AU126" s="106">
        <f>_xlfn.XLOOKUP($A126,'Kunnat aakkosjärj.'!$B$19:$B$311,'Kunnat aakkosjärj.'!AV$19:AV$311)</f>
        <v>1853.4722504672893</v>
      </c>
      <c r="AV126" s="107">
        <f>_xlfn.XLOOKUP($A126,'Kunnat aakkosjärj.'!$B$19:$B$311,'Kunnat aakkosjärj.'!AW$19:AW$311)</f>
        <v>1947.4770504672897</v>
      </c>
      <c r="AW126" s="151"/>
      <c r="AX126" s="1">
        <v>619</v>
      </c>
      <c r="AY126" s="242" t="s">
        <v>491</v>
      </c>
      <c r="AZ126" s="333" t="s">
        <v>476</v>
      </c>
      <c r="BA126" s="336" t="s">
        <v>492</v>
      </c>
    </row>
    <row r="127" spans="1:53" ht="15" customHeight="1" x14ac:dyDescent="0.2">
      <c r="A127" s="38" t="s">
        <v>260</v>
      </c>
      <c r="B127" s="146">
        <f>_xlfn.XLOOKUP($A127,'Kunnat aakkosjärj.'!$B$19:$B$311,'Kunnat aakkosjärj.'!C$19:C$311)</f>
        <v>6347</v>
      </c>
      <c r="C127" s="160">
        <f>_xlfn.XLOOKUP($A127,'Kunnat aakkosjärj.'!$B$19:$B$311,'Kunnat aakkosjärj.'!D$19:D$311)</f>
        <v>21.5</v>
      </c>
      <c r="D127" s="35">
        <f>_xlfn.XLOOKUP($A127,'Kunnat aakkosjärj.'!$B$19:$B$311,'Kunnat aakkosjärj.'!E$19:E$311)</f>
        <v>846.62692925791714</v>
      </c>
      <c r="E127" s="34">
        <f>_xlfn.XLOOKUP($A127,'Kunnat aakkosjärj.'!$B$19:$B$311,'Kunnat aakkosjärj.'!F$19:F$311)</f>
        <v>4524.7881093429969</v>
      </c>
      <c r="F127" s="35">
        <f>_xlfn.XLOOKUP($A127,'Kunnat aakkosjärj.'!$B$19:$B$311,'Kunnat aakkosjärj.'!G$19:G$311)</f>
        <v>7485.67574759729</v>
      </c>
      <c r="G127" s="34">
        <f>_xlfn.XLOOKUP($A127,'Kunnat aakkosjärj.'!$B$19:$B$311,'Kunnat aakkosjärj.'!H$19:H$311)</f>
        <v>10944.734279187018</v>
      </c>
      <c r="H127" s="331">
        <f>_xlfn.XLOOKUP($A127,'Kunnat aakkosjärj.'!$B$19:$B$311,'Kunnat aakkosjärj.'!I$19:I$311)</f>
        <v>11.309959952909566</v>
      </c>
      <c r="I127" s="332">
        <f>_xlfn.XLOOKUP($A127,'Kunnat aakkosjärj.'!$B$19:$B$311,'Kunnat aakkosjärj.'!J$19:J$311)</f>
        <v>41.342146770502509</v>
      </c>
      <c r="J127" s="35">
        <f>_xlfn.XLOOKUP($A127,'Kunnat aakkosjärj.'!$B$19:$B$311,'Kunnat aakkosjärj.'!K$19:K$311)</f>
        <v>-6639.0488183393736</v>
      </c>
      <c r="K127" s="34">
        <f>_xlfn.XLOOKUP($A127,'Kunnat aakkosjärj.'!$B$19:$B$311,'Kunnat aakkosjärj.'!L$19:L$311)</f>
        <v>-6411.1979533637932</v>
      </c>
      <c r="L127" s="123">
        <f>_xlfn.XLOOKUP($A127,'Kunnat aakkosjärj.'!$B$19:$B$311,'Kunnat aakkosjärj.'!M$19:M$311)</f>
        <v>4176.008301559792</v>
      </c>
      <c r="M127" s="35">
        <f>_xlfn.XLOOKUP($A127,'Kunnat aakkosjärj.'!$B$19:$B$311,'Kunnat aakkosjärj.'!N$19:N$311)</f>
        <v>2947.6521191113911</v>
      </c>
      <c r="N127" s="34">
        <f>_xlfn.XLOOKUP($A127,'Kunnat aakkosjärj.'!$B$19:$B$311,'Kunnat aakkosjärj.'!O$19:O$311)</f>
        <v>2960.501351819757</v>
      </c>
      <c r="O127" s="35">
        <f>_xlfn.XLOOKUP($A127,'Kunnat aakkosjärj.'!$B$19:$B$311,'Kunnat aakkosjärj.'!P$19:P$311)</f>
        <v>7123.6604206711827</v>
      </c>
      <c r="P127" s="34">
        <f>_xlfn.XLOOKUP($A127,'Kunnat aakkosjärj.'!$B$19:$B$311,'Kunnat aakkosjärj.'!Q$19:Q$311)</f>
        <v>7131.5906081613366</v>
      </c>
      <c r="Q127" s="130">
        <f>_xlfn.XLOOKUP($A127,'Kunnat aakkosjärj.'!$B$19:$B$311,'Kunnat aakkosjärj.'!R$19:R$311)</f>
        <v>496.70653379549395</v>
      </c>
      <c r="R127" s="34">
        <f>_xlfn.XLOOKUP($A127,'Kunnat aakkosjärj.'!$B$19:$B$311,'Kunnat aakkosjärj.'!S$19:S$311)</f>
        <v>686.52315109500557</v>
      </c>
      <c r="S127" s="35">
        <f>_xlfn.XLOOKUP($A127,'Kunnat aakkosjärj.'!$B$19:$B$311,'Kunnat aakkosjärj.'!T$19:T$311)</f>
        <v>416.57263746651961</v>
      </c>
      <c r="T127" s="34">
        <f>_xlfn.XLOOKUP($A127,'Kunnat aakkosjärj.'!$B$19:$B$311,'Kunnat aakkosjärj.'!U$19:U$311)</f>
        <v>632.33261225775959</v>
      </c>
      <c r="U127" s="35">
        <f>_xlfn.XLOOKUP($A127,'Kunnat aakkosjärj.'!$B$19:$B$311,'Kunnat aakkosjärj.'!V$19:V$311)</f>
        <v>119.23647621608724</v>
      </c>
      <c r="V127" s="34">
        <f>_xlfn.XLOOKUP($A127,'Kunnat aakkosjärj.'!$B$19:$B$311,'Kunnat aakkosjärj.'!W$19:W$311)</f>
        <v>108.56994211381212</v>
      </c>
      <c r="W127" s="35">
        <f>_xlfn.XLOOKUP($A127,'Kunnat aakkosjärj.'!$B$19:$B$311,'Kunnat aakkosjärj.'!X$19:X$311)</f>
        <v>81.074149992122258</v>
      </c>
      <c r="X127" s="34">
        <f>_xlfn.XLOOKUP($A127,'Kunnat aakkosjärj.'!$B$19:$B$311,'Kunnat aakkosjärj.'!Y$19:Y$311)</f>
        <v>54.190538837245938</v>
      </c>
      <c r="Y127" s="90">
        <f>_xlfn.XLOOKUP($A127,'Kunnat aakkosjärj.'!$B$19:$B$311,'Kunnat aakkosjärj.'!Z$19:Z$311)</f>
        <v>144.79186544824327</v>
      </c>
      <c r="Z127" s="91">
        <f>_xlfn.XLOOKUP($A127,'Kunnat aakkosjärj.'!$B$19:$B$311,'Kunnat aakkosjärj.'!AA$19:AA$311)</f>
        <v>412.91137230187491</v>
      </c>
      <c r="AA127" s="90">
        <f>_xlfn.XLOOKUP($A127,'Kunnat aakkosjärj.'!$B$19:$B$311,'Kunnat aakkosjärj.'!AB$19:AB$311)</f>
        <v>343.0486459013436</v>
      </c>
      <c r="AB127" s="91">
        <f>_xlfn.XLOOKUP($A127,'Kunnat aakkosjärj.'!$B$19:$B$311,'Kunnat aakkosjärj.'!AC$19:AC$311)</f>
        <v>166.26404530052423</v>
      </c>
      <c r="AC127" s="90">
        <f>_xlfn.XLOOKUP($A127,'Kunnat aakkosjärj.'!$B$19:$B$311,'Kunnat aakkosjärj.'!AD$19:AD$311)</f>
        <v>413.93242634315425</v>
      </c>
      <c r="AD127" s="91">
        <f>_xlfn.XLOOKUP($A127,'Kunnat aakkosjärj.'!$B$19:$B$311,'Kunnat aakkosjärj.'!AE$19:AE$311)</f>
        <v>394.33783204663627</v>
      </c>
      <c r="AE127" s="96">
        <f>_xlfn.XLOOKUP($A127,'Kunnat aakkosjärj.'!$B$19:$B$311,'Kunnat aakkosjärj.'!AF$19:AF$311)</f>
        <v>3.0586868679228738</v>
      </c>
      <c r="AF127" s="97">
        <f>_xlfn.XLOOKUP($A127,'Kunnat aakkosjärj.'!$B$19:$B$311,'Kunnat aakkosjärj.'!AG$19:AG$311)</f>
        <v>1.3905121328140397</v>
      </c>
      <c r="AG127" s="90">
        <f>_xlfn.XLOOKUP($A127,'Kunnat aakkosjärj.'!$B$19:$B$311,'Kunnat aakkosjärj.'!AH$19:AH$311)</f>
        <v>1367.7898786828423</v>
      </c>
      <c r="AH127" s="91">
        <f>_xlfn.XLOOKUP($A127,'Kunnat aakkosjärj.'!$B$19:$B$311,'Kunnat aakkosjärj.'!AI$19:AI$311)</f>
        <v>1928.7057775326928</v>
      </c>
      <c r="AI127" s="90">
        <f>_xlfn.XLOOKUP($A127,'Kunnat aakkosjärj.'!$B$19:$B$311,'Kunnat aakkosjärj.'!AJ$19:AJ$311)</f>
        <v>64.078598130191025</v>
      </c>
      <c r="AJ127" s="91">
        <f>_xlfn.XLOOKUP($A127,'Kunnat aakkosjärj.'!$B$19:$B$311,'Kunnat aakkosjärj.'!AK$19:AK$311)</f>
        <v>59.958064032138054</v>
      </c>
      <c r="AK127" s="106">
        <f>_xlfn.XLOOKUP($A127,'Kunnat aakkosjärj.'!$B$19:$B$311,'Kunnat aakkosjärj.'!AL$19:AL$311)</f>
        <v>1218.3507058452813</v>
      </c>
      <c r="AL127" s="107">
        <f>_xlfn.XLOOKUP($A127,'Kunnat aakkosjärj.'!$B$19:$B$311,'Kunnat aakkosjärj.'!AM$19:AM$311)</f>
        <v>3879.5309768394518</v>
      </c>
      <c r="AM127" s="106">
        <f>_xlfn.XLOOKUP($A127,'Kunnat aakkosjärj.'!$B$19:$B$311,'Kunnat aakkosjärj.'!AN$19:AN$311)</f>
        <v>1219.7686985977628</v>
      </c>
      <c r="AN127" s="107">
        <f>_xlfn.XLOOKUP($A127,'Kunnat aakkosjärj.'!$B$19:$B$311,'Kunnat aakkosjärj.'!AO$19:AO$311)</f>
        <v>4336.1632298723807</v>
      </c>
      <c r="AO127" s="106">
        <f>_xlfn.XLOOKUP($A127,'Kunnat aakkosjärj.'!$B$19:$B$311,'Kunnat aakkosjärj.'!AP$19:AP$311)</f>
        <v>27.894802268788403</v>
      </c>
      <c r="AP127" s="107">
        <f>_xlfn.XLOOKUP($A127,'Kunnat aakkosjärj.'!$B$19:$B$311,'Kunnat aakkosjärj.'!AQ$19:AQ$311)</f>
        <v>15.149059398140855</v>
      </c>
      <c r="AQ127" s="122">
        <f>_xlfn.XLOOKUP($A127,'Kunnat aakkosjärj.'!$B$19:$B$311,'Kunnat aakkosjärj.'!AR$19:AR$311)</f>
        <v>65.493293761469275</v>
      </c>
      <c r="AR127" s="115">
        <f>_xlfn.XLOOKUP($A127,'Kunnat aakkosjärj.'!$B$19:$B$311,'Kunnat aakkosjärj.'!AS$19:AS$311)</f>
        <v>44.951795066912197</v>
      </c>
      <c r="AS127" s="114">
        <f>_xlfn.XLOOKUP($A127,'Kunnat aakkosjärj.'!$B$19:$B$311,'Kunnat aakkosjärj.'!AT$19:AT$311)</f>
        <v>32.050218540317985</v>
      </c>
      <c r="AT127" s="115">
        <f>_xlfn.XLOOKUP($A127,'Kunnat aakkosjärj.'!$B$19:$B$311,'Kunnat aakkosjärj.'!AU$19:AU$311)</f>
        <v>52.240527039568192</v>
      </c>
      <c r="AU127" s="106">
        <f>_xlfn.XLOOKUP($A127,'Kunnat aakkosjärj.'!$B$19:$B$311,'Kunnat aakkosjärj.'!AV$19:AV$311)</f>
        <v>2341.4772900582952</v>
      </c>
      <c r="AV127" s="107">
        <f>_xlfn.XLOOKUP($A127,'Kunnat aakkosjärj.'!$B$19:$B$311,'Kunnat aakkosjärj.'!AW$19:AW$311)</f>
        <v>2707.4237482275089</v>
      </c>
      <c r="AW127" s="151"/>
      <c r="AX127" s="1">
        <v>635</v>
      </c>
      <c r="AY127" s="242" t="s">
        <v>493</v>
      </c>
      <c r="AZ127" s="333" t="s">
        <v>476</v>
      </c>
      <c r="BA127" s="334" t="s">
        <v>479</v>
      </c>
    </row>
    <row r="128" spans="1:53" ht="15" customHeight="1" x14ac:dyDescent="0.2">
      <c r="A128" s="38" t="s">
        <v>274</v>
      </c>
      <c r="B128" s="146">
        <f>_xlfn.XLOOKUP($A128,'Kunnat aakkosjärj.'!$B$19:$B$311,'Kunnat aakkosjärj.'!C$19:C$311)</f>
        <v>4114</v>
      </c>
      <c r="C128" s="160">
        <f>_xlfn.XLOOKUP($A128,'Kunnat aakkosjärj.'!$B$19:$B$311,'Kunnat aakkosjärj.'!D$19:D$311)</f>
        <v>22</v>
      </c>
      <c r="D128" s="35">
        <f>_xlfn.XLOOKUP($A128,'Kunnat aakkosjärj.'!$B$19:$B$311,'Kunnat aakkosjärj.'!E$19:E$311)</f>
        <v>936.38298006806031</v>
      </c>
      <c r="E128" s="34">
        <f>_xlfn.XLOOKUP($A128,'Kunnat aakkosjärj.'!$B$19:$B$311,'Kunnat aakkosjärj.'!F$19:F$311)</f>
        <v>4382.3417428293633</v>
      </c>
      <c r="F128" s="35">
        <f>_xlfn.XLOOKUP($A128,'Kunnat aakkosjärj.'!$B$19:$B$311,'Kunnat aakkosjärj.'!G$19:G$311)</f>
        <v>8659.6612980068057</v>
      </c>
      <c r="G128" s="34">
        <f>_xlfn.XLOOKUP($A128,'Kunnat aakkosjärj.'!$B$19:$B$311,'Kunnat aakkosjärj.'!H$19:H$311)</f>
        <v>11856.332873116187</v>
      </c>
      <c r="H128" s="331">
        <f>_xlfn.XLOOKUP($A128,'Kunnat aakkosjärj.'!$B$19:$B$311,'Kunnat aakkosjärj.'!I$19:I$311)</f>
        <v>10.813159404786276</v>
      </c>
      <c r="I128" s="332">
        <f>_xlfn.XLOOKUP($A128,'Kunnat aakkosjärj.'!$B$19:$B$311,'Kunnat aakkosjärj.'!J$19:J$311)</f>
        <v>36.962033621425782</v>
      </c>
      <c r="J128" s="35">
        <f>_xlfn.XLOOKUP($A128,'Kunnat aakkosjärj.'!$B$19:$B$311,'Kunnat aakkosjärj.'!K$19:K$311)</f>
        <v>-7723.2783179387461</v>
      </c>
      <c r="K128" s="34">
        <f>_xlfn.XLOOKUP($A128,'Kunnat aakkosjärj.'!$B$19:$B$311,'Kunnat aakkosjärj.'!L$19:L$311)</f>
        <v>-7464.6918084589215</v>
      </c>
      <c r="L128" s="123">
        <f>_xlfn.XLOOKUP($A128,'Kunnat aakkosjärj.'!$B$19:$B$311,'Kunnat aakkosjärj.'!M$19:M$311)</f>
        <v>4382.4318886728242</v>
      </c>
      <c r="M128" s="35">
        <f>_xlfn.XLOOKUP($A128,'Kunnat aakkosjärj.'!$B$19:$B$311,'Kunnat aakkosjärj.'!N$19:N$311)</f>
        <v>3628.5491006319885</v>
      </c>
      <c r="N128" s="34">
        <f>_xlfn.XLOOKUP($A128,'Kunnat aakkosjärj.'!$B$19:$B$311,'Kunnat aakkosjärj.'!O$19:O$311)</f>
        <v>3628.5491006319885</v>
      </c>
      <c r="O128" s="35">
        <f>_xlfn.XLOOKUP($A128,'Kunnat aakkosjärj.'!$B$19:$B$311,'Kunnat aakkosjärj.'!P$19:P$311)</f>
        <v>8010.9809893048123</v>
      </c>
      <c r="P128" s="34">
        <f>_xlfn.XLOOKUP($A128,'Kunnat aakkosjärj.'!$B$19:$B$311,'Kunnat aakkosjärj.'!Q$19:Q$311)</f>
        <v>7999.5593728731164</v>
      </c>
      <c r="Q128" s="130">
        <f>_xlfn.XLOOKUP($A128,'Kunnat aakkosjärj.'!$B$19:$B$311,'Kunnat aakkosjärj.'!R$19:R$311)</f>
        <v>273.90228488089451</v>
      </c>
      <c r="R128" s="34">
        <f>_xlfn.XLOOKUP($A128,'Kunnat aakkosjärj.'!$B$19:$B$311,'Kunnat aakkosjärj.'!S$19:S$311)</f>
        <v>517.02524793388432</v>
      </c>
      <c r="S128" s="35">
        <f>_xlfn.XLOOKUP($A128,'Kunnat aakkosjärj.'!$B$19:$B$311,'Kunnat aakkosjärj.'!T$19:T$311)</f>
        <v>323.17949927078269</v>
      </c>
      <c r="T128" s="34">
        <f>_xlfn.XLOOKUP($A128,'Kunnat aakkosjärj.'!$B$19:$B$311,'Kunnat aakkosjärj.'!U$19:U$311)</f>
        <v>512.33362907146329</v>
      </c>
      <c r="U128" s="35">
        <f>_xlfn.XLOOKUP($A128,'Kunnat aakkosjärj.'!$B$19:$B$311,'Kunnat aakkosjärj.'!V$19:V$311)</f>
        <v>89.379806767117614</v>
      </c>
      <c r="V128" s="34">
        <f>_xlfn.XLOOKUP($A128,'Kunnat aakkosjärj.'!$B$19:$B$311,'Kunnat aakkosjärj.'!W$19:W$311)</f>
        <v>100.91573509842094</v>
      </c>
      <c r="W128" s="35">
        <f>_xlfn.XLOOKUP($A128,'Kunnat aakkosjärj.'!$B$19:$B$311,'Kunnat aakkosjärj.'!X$19:X$311)</f>
        <v>-33.47083859990277</v>
      </c>
      <c r="X128" s="34">
        <f>_xlfn.XLOOKUP($A128,'Kunnat aakkosjärj.'!$B$19:$B$311,'Kunnat aakkosjärj.'!Y$19:Y$311)</f>
        <v>4.6916188624210013</v>
      </c>
      <c r="Y128" s="90">
        <f>_xlfn.XLOOKUP($A128,'Kunnat aakkosjärj.'!$B$19:$B$311,'Kunnat aakkosjärj.'!Z$19:Z$311)</f>
        <v>194.70674769081188</v>
      </c>
      <c r="Z128" s="91">
        <f>_xlfn.XLOOKUP($A128,'Kunnat aakkosjärj.'!$B$19:$B$311,'Kunnat aakkosjärj.'!AA$19:AA$311)</f>
        <v>521.13067087992226</v>
      </c>
      <c r="AA128" s="90">
        <f>_xlfn.XLOOKUP($A128,'Kunnat aakkosjärj.'!$B$19:$B$311,'Kunnat aakkosjärj.'!AB$19:AB$311)</f>
        <v>140.67426431252531</v>
      </c>
      <c r="AB128" s="91">
        <f>_xlfn.XLOOKUP($A128,'Kunnat aakkosjärj.'!$B$19:$B$311,'Kunnat aakkosjärj.'!AC$19:AC$311)</f>
        <v>99.212208535124986</v>
      </c>
      <c r="AC128" s="90">
        <f>_xlfn.XLOOKUP($A128,'Kunnat aakkosjärj.'!$B$19:$B$311,'Kunnat aakkosjärj.'!AD$19:AD$311)</f>
        <v>81.439022848808946</v>
      </c>
      <c r="AD128" s="91">
        <f>_xlfn.XLOOKUP($A128,'Kunnat aakkosjärj.'!$B$19:$B$311,'Kunnat aakkosjärj.'!AE$19:AE$311)</f>
        <v>-2.2944239183276616</v>
      </c>
      <c r="AE128" s="96">
        <f>_xlfn.XLOOKUP($A128,'Kunnat aakkosjärj.'!$B$19:$B$311,'Kunnat aakkosjärj.'!AF$19:AF$311)</f>
        <v>1.3369326622449305</v>
      </c>
      <c r="AF128" s="97">
        <f>_xlfn.XLOOKUP($A128,'Kunnat aakkosjärj.'!$B$19:$B$311,'Kunnat aakkosjärj.'!AG$19:AG$311)</f>
        <v>1.4378346651095355</v>
      </c>
      <c r="AG128" s="90">
        <f>_xlfn.XLOOKUP($A128,'Kunnat aakkosjärj.'!$B$19:$B$311,'Kunnat aakkosjärj.'!AH$19:AH$311)</f>
        <v>582.36158969372877</v>
      </c>
      <c r="AH128" s="91">
        <f>_xlfn.XLOOKUP($A128,'Kunnat aakkosjärj.'!$B$19:$B$311,'Kunnat aakkosjärj.'!AI$19:AI$311)</f>
        <v>1005.9143145357317</v>
      </c>
      <c r="AI128" s="90">
        <f>_xlfn.XLOOKUP($A128,'Kunnat aakkosjärj.'!$B$19:$B$311,'Kunnat aakkosjärj.'!AJ$19:AJ$311)</f>
        <v>23.408449431352949</v>
      </c>
      <c r="AJ128" s="91">
        <f>_xlfn.XLOOKUP($A128,'Kunnat aakkosjärj.'!$B$19:$B$311,'Kunnat aakkosjärj.'!AK$19:AK$311)</f>
        <v>28.848922953121836</v>
      </c>
      <c r="AK128" s="106">
        <f>_xlfn.XLOOKUP($A128,'Kunnat aakkosjärj.'!$B$19:$B$311,'Kunnat aakkosjärj.'!AL$19:AL$311)</f>
        <v>1656.7248833252308</v>
      </c>
      <c r="AL128" s="107">
        <f>_xlfn.XLOOKUP($A128,'Kunnat aakkosjärj.'!$B$19:$B$311,'Kunnat aakkosjärj.'!AM$19:AM$311)</f>
        <v>2838.9468765192028</v>
      </c>
      <c r="AM128" s="106">
        <f>_xlfn.XLOOKUP($A128,'Kunnat aakkosjärj.'!$B$19:$B$311,'Kunnat aakkosjärj.'!AN$19:AN$311)</f>
        <v>1656.7248833252308</v>
      </c>
      <c r="AN128" s="107">
        <f>_xlfn.XLOOKUP($A128,'Kunnat aakkosjärj.'!$B$19:$B$311,'Kunnat aakkosjärj.'!AO$19:AO$311)</f>
        <v>3242.6600510452113</v>
      </c>
      <c r="AO128" s="106">
        <f>_xlfn.XLOOKUP($A128,'Kunnat aakkosjärj.'!$B$19:$B$311,'Kunnat aakkosjärj.'!AP$19:AP$311)</f>
        <v>59.648881866796309</v>
      </c>
      <c r="AP128" s="107">
        <f>_xlfn.XLOOKUP($A128,'Kunnat aakkosjärj.'!$B$19:$B$311,'Kunnat aakkosjärj.'!AQ$19:AQ$311)</f>
        <v>42.67807972775887</v>
      </c>
      <c r="AQ128" s="122">
        <f>_xlfn.XLOOKUP($A128,'Kunnat aakkosjärj.'!$B$19:$B$311,'Kunnat aakkosjärj.'!AR$19:AR$311)</f>
        <v>59.505079163140309</v>
      </c>
      <c r="AR128" s="115">
        <f>_xlfn.XLOOKUP($A128,'Kunnat aakkosjärj.'!$B$19:$B$311,'Kunnat aakkosjärj.'!AS$19:AS$311)</f>
        <v>50.282099896364805</v>
      </c>
      <c r="AS128" s="114">
        <f>_xlfn.XLOOKUP($A128,'Kunnat aakkosjärj.'!$B$19:$B$311,'Kunnat aakkosjärj.'!AT$19:AT$311)</f>
        <v>28.678717340120212</v>
      </c>
      <c r="AT128" s="115">
        <f>_xlfn.XLOOKUP($A128,'Kunnat aakkosjärj.'!$B$19:$B$311,'Kunnat aakkosjärj.'!AU$19:AU$311)</f>
        <v>35.025587619256051</v>
      </c>
      <c r="AU128" s="106">
        <f>_xlfn.XLOOKUP($A128,'Kunnat aakkosjärj.'!$B$19:$B$311,'Kunnat aakkosjärj.'!AV$19:AV$311)</f>
        <v>954.63153864851722</v>
      </c>
      <c r="AV128" s="107">
        <f>_xlfn.XLOOKUP($A128,'Kunnat aakkosjärj.'!$B$19:$B$311,'Kunnat aakkosjärj.'!AW$19:AW$311)</f>
        <v>1673.132445308702</v>
      </c>
      <c r="AW128" s="151"/>
      <c r="AX128" s="1">
        <v>702</v>
      </c>
      <c r="AY128" s="242" t="s">
        <v>494</v>
      </c>
      <c r="AZ128" s="333" t="s">
        <v>476</v>
      </c>
      <c r="BA128" s="336" t="s">
        <v>483</v>
      </c>
    </row>
    <row r="129" spans="1:61" ht="15" customHeight="1" x14ac:dyDescent="0.2">
      <c r="A129" s="38" t="s">
        <v>12</v>
      </c>
      <c r="B129" s="146">
        <f>_xlfn.XLOOKUP($A129,'Kunnat aakkosjärj.'!$B$19:$B$311,'Kunnat aakkosjärj.'!C$19:C$311)</f>
        <v>23734</v>
      </c>
      <c r="C129" s="160">
        <f>_xlfn.XLOOKUP($A129,'Kunnat aakkosjärj.'!$B$19:$B$311,'Kunnat aakkosjärj.'!D$19:D$311)</f>
        <v>21.5</v>
      </c>
      <c r="D129" s="35">
        <f>_xlfn.XLOOKUP($A129,'Kunnat aakkosjärj.'!$B$19:$B$311,'Kunnat aakkosjärj.'!E$19:E$311)</f>
        <v>1822.2511274964186</v>
      </c>
      <c r="E129" s="34">
        <f>_xlfn.XLOOKUP($A129,'Kunnat aakkosjärj.'!$B$19:$B$311,'Kunnat aakkosjärj.'!F$19:F$311)</f>
        <v>5689.8382228027303</v>
      </c>
      <c r="F129" s="35">
        <f>_xlfn.XLOOKUP($A129,'Kunnat aakkosjärj.'!$B$19:$B$311,'Kunnat aakkosjärj.'!G$19:G$311)</f>
        <v>8294.1621686188591</v>
      </c>
      <c r="G129" s="34">
        <f>_xlfn.XLOOKUP($A129,'Kunnat aakkosjärj.'!$B$19:$B$311,'Kunnat aakkosjärj.'!H$19:H$311)</f>
        <v>12438.558310862054</v>
      </c>
      <c r="H129" s="331">
        <f>_xlfn.XLOOKUP($A129,'Kunnat aakkosjärj.'!$B$19:$B$311,'Kunnat aakkosjärj.'!I$19:I$311)</f>
        <v>21.970285731703498</v>
      </c>
      <c r="I129" s="332">
        <f>_xlfn.XLOOKUP($A129,'Kunnat aakkosjärj.'!$B$19:$B$311,'Kunnat aakkosjärj.'!J$19:J$311)</f>
        <v>45.743550664019004</v>
      </c>
      <c r="J129" s="35">
        <f>_xlfn.XLOOKUP($A129,'Kunnat aakkosjärj.'!$B$19:$B$311,'Kunnat aakkosjärj.'!K$19:K$311)</f>
        <v>-6452.1740937052327</v>
      </c>
      <c r="K129" s="34">
        <f>_xlfn.XLOOKUP($A129,'Kunnat aakkosjärj.'!$B$19:$B$311,'Kunnat aakkosjärj.'!L$19:L$311)</f>
        <v>-6736.9532206960484</v>
      </c>
      <c r="L129" s="123">
        <f>_xlfn.XLOOKUP($A129,'Kunnat aakkosjärj.'!$B$19:$B$311,'Kunnat aakkosjärj.'!M$19:M$311)</f>
        <v>4045.5486858515214</v>
      </c>
      <c r="M129" s="35">
        <f>_xlfn.XLOOKUP($A129,'Kunnat aakkosjärj.'!$B$19:$B$311,'Kunnat aakkosjärj.'!N$19:N$311)</f>
        <v>3195.6278756214715</v>
      </c>
      <c r="N129" s="34">
        <f>_xlfn.XLOOKUP($A129,'Kunnat aakkosjärj.'!$B$19:$B$311,'Kunnat aakkosjärj.'!O$19:O$311)</f>
        <v>3849.2717337996123</v>
      </c>
      <c r="O129" s="35">
        <f>_xlfn.XLOOKUP($A129,'Kunnat aakkosjärj.'!$B$19:$B$311,'Kunnat aakkosjärj.'!P$19:P$311)</f>
        <v>7241.176561472992</v>
      </c>
      <c r="P129" s="34">
        <f>_xlfn.XLOOKUP($A129,'Kunnat aakkosjärj.'!$B$19:$B$311,'Kunnat aakkosjärj.'!Q$19:Q$311)</f>
        <v>7884.0296995870895</v>
      </c>
      <c r="Q129" s="130">
        <f>_xlfn.XLOOKUP($A129,'Kunnat aakkosjärj.'!$B$19:$B$311,'Kunnat aakkosjärj.'!R$19:R$311)</f>
        <v>799.13904019550012</v>
      </c>
      <c r="R129" s="34">
        <f>_xlfn.XLOOKUP($A129,'Kunnat aakkosjärj.'!$B$19:$B$311,'Kunnat aakkosjärj.'!S$19:S$311)</f>
        <v>1134.2025777365805</v>
      </c>
      <c r="S129" s="35">
        <f>_xlfn.XLOOKUP($A129,'Kunnat aakkosjärj.'!$B$19:$B$311,'Kunnat aakkosjärj.'!T$19:T$311)</f>
        <v>505.71357251200806</v>
      </c>
      <c r="T129" s="34">
        <f>_xlfn.XLOOKUP($A129,'Kunnat aakkosjärj.'!$B$19:$B$311,'Kunnat aakkosjärj.'!U$19:U$311)</f>
        <v>775.31746608241338</v>
      </c>
      <c r="U129" s="35">
        <f>_xlfn.XLOOKUP($A129,'Kunnat aakkosjärj.'!$B$19:$B$311,'Kunnat aakkosjärj.'!V$19:V$311)</f>
        <v>158.02206696291995</v>
      </c>
      <c r="V129" s="34">
        <f>_xlfn.XLOOKUP($A129,'Kunnat aakkosjärj.'!$B$19:$B$311,'Kunnat aakkosjärj.'!W$19:W$311)</f>
        <v>146.28879489424773</v>
      </c>
      <c r="W129" s="35">
        <f>_xlfn.XLOOKUP($A129,'Kunnat aakkosjärj.'!$B$19:$B$311,'Kunnat aakkosjärj.'!X$19:X$311)</f>
        <v>293.425467683492</v>
      </c>
      <c r="X129" s="34">
        <f>_xlfn.XLOOKUP($A129,'Kunnat aakkosjärj.'!$B$19:$B$311,'Kunnat aakkosjärj.'!Y$19:Y$311)</f>
        <v>358.8920637060757</v>
      </c>
      <c r="Y129" s="90">
        <f>_xlfn.XLOOKUP($A129,'Kunnat aakkosjärj.'!$B$19:$B$311,'Kunnat aakkosjärj.'!Z$19:Z$311)</f>
        <v>518.06532611443492</v>
      </c>
      <c r="Z129" s="91">
        <f>_xlfn.XLOOKUP($A129,'Kunnat aakkosjärj.'!$B$19:$B$311,'Kunnat aakkosjärj.'!AA$19:AA$311)</f>
        <v>869.78177340524155</v>
      </c>
      <c r="AA129" s="90">
        <f>_xlfn.XLOOKUP($A129,'Kunnat aakkosjärj.'!$B$19:$B$311,'Kunnat aakkosjärj.'!AB$19:AB$311)</f>
        <v>154.25449261180222</v>
      </c>
      <c r="AB129" s="91">
        <f>_xlfn.XLOOKUP($A129,'Kunnat aakkosjärj.'!$B$19:$B$311,'Kunnat aakkosjärj.'!AC$19:AC$311)</f>
        <v>130.40082149527203</v>
      </c>
      <c r="AC129" s="90">
        <f>_xlfn.XLOOKUP($A129,'Kunnat aakkosjärj.'!$B$19:$B$311,'Kunnat aakkosjärj.'!AD$19:AD$311)</f>
        <v>302.45964986938571</v>
      </c>
      <c r="AD129" s="91">
        <f>_xlfn.XLOOKUP($A129,'Kunnat aakkosjärj.'!$B$19:$B$311,'Kunnat aakkosjärj.'!AE$19:AE$311)</f>
        <v>245.78009943540911</v>
      </c>
      <c r="AE129" s="96">
        <f>_xlfn.XLOOKUP($A129,'Kunnat aakkosjärj.'!$B$19:$B$311,'Kunnat aakkosjärj.'!AF$19:AF$311)</f>
        <v>2.7019275924072148</v>
      </c>
      <c r="AF129" s="97">
        <f>_xlfn.XLOOKUP($A129,'Kunnat aakkosjärj.'!$B$19:$B$311,'Kunnat aakkosjärj.'!AG$19:AG$311)</f>
        <v>1.9805008526744623</v>
      </c>
      <c r="AG129" s="90">
        <f>_xlfn.XLOOKUP($A129,'Kunnat aakkosjärj.'!$B$19:$B$311,'Kunnat aakkosjärj.'!AH$19:AH$311)</f>
        <v>1538.8251917080981</v>
      </c>
      <c r="AH129" s="91">
        <f>_xlfn.XLOOKUP($A129,'Kunnat aakkosjärj.'!$B$19:$B$311,'Kunnat aakkosjärj.'!AI$19:AI$311)</f>
        <v>2221.2407091092946</v>
      </c>
      <c r="AI129" s="90">
        <f>_xlfn.XLOOKUP($A129,'Kunnat aakkosjärj.'!$B$19:$B$311,'Kunnat aakkosjärj.'!AJ$19:AJ$311)</f>
        <v>60.699602815734991</v>
      </c>
      <c r="AJ129" s="91">
        <f>_xlfn.XLOOKUP($A129,'Kunnat aakkosjärj.'!$B$19:$B$311,'Kunnat aakkosjärj.'!AK$19:AK$311)</f>
        <v>58.023455567700438</v>
      </c>
      <c r="AK129" s="106">
        <f>_xlfn.XLOOKUP($A129,'Kunnat aakkosjärj.'!$B$19:$B$311,'Kunnat aakkosjärj.'!AL$19:AL$311)</f>
        <v>2295.3963849330075</v>
      </c>
      <c r="AL129" s="107">
        <f>_xlfn.XLOOKUP($A129,'Kunnat aakkosjärj.'!$B$19:$B$311,'Kunnat aakkosjärj.'!AM$19:AM$311)</f>
        <v>4457.7380049717704</v>
      </c>
      <c r="AM129" s="106">
        <f>_xlfn.XLOOKUP($A129,'Kunnat aakkosjärj.'!$B$19:$B$311,'Kunnat aakkosjärj.'!AN$19:AN$311)</f>
        <v>2713.7092757225919</v>
      </c>
      <c r="AN129" s="107">
        <f>_xlfn.XLOOKUP($A129,'Kunnat aakkosjärj.'!$B$19:$B$311,'Kunnat aakkosjärj.'!AO$19:AO$311)</f>
        <v>5426.7583382489256</v>
      </c>
      <c r="AO129" s="106">
        <f>_xlfn.XLOOKUP($A129,'Kunnat aakkosjärj.'!$B$19:$B$311,'Kunnat aakkosjärj.'!AP$19:AP$311)</f>
        <v>3.963016769191877</v>
      </c>
      <c r="AP129" s="107">
        <f>_xlfn.XLOOKUP($A129,'Kunnat aakkosjärj.'!$B$19:$B$311,'Kunnat aakkosjärj.'!AQ$19:AQ$311)</f>
        <v>5.7443149068846386</v>
      </c>
      <c r="AQ129" s="122">
        <f>_xlfn.XLOOKUP($A129,'Kunnat aakkosjärj.'!$B$19:$B$311,'Kunnat aakkosjärj.'!AR$19:AR$311)</f>
        <v>55.098420421630642</v>
      </c>
      <c r="AR129" s="115">
        <f>_xlfn.XLOOKUP($A129,'Kunnat aakkosjärj.'!$B$19:$B$311,'Kunnat aakkosjärj.'!AS$19:AS$311)</f>
        <v>44.298037189095155</v>
      </c>
      <c r="AS129" s="114">
        <f>_xlfn.XLOOKUP($A129,'Kunnat aakkosjärj.'!$B$19:$B$311,'Kunnat aakkosjärj.'!AT$19:AT$311)</f>
        <v>41.168744927744534</v>
      </c>
      <c r="AT129" s="115">
        <f>_xlfn.XLOOKUP($A129,'Kunnat aakkosjärj.'!$B$19:$B$311,'Kunnat aakkosjärj.'!AU$19:AU$311)</f>
        <v>49.504544649310567</v>
      </c>
      <c r="AU129" s="106">
        <f>_xlfn.XLOOKUP($A129,'Kunnat aakkosjärj.'!$B$19:$B$311,'Kunnat aakkosjärj.'!AV$19:AV$311)</f>
        <v>1357.8422196005731</v>
      </c>
      <c r="AV129" s="107">
        <f>_xlfn.XLOOKUP($A129,'Kunnat aakkosjärj.'!$B$19:$B$311,'Kunnat aakkosjärj.'!AW$19:AW$311)</f>
        <v>2378.4660571332265</v>
      </c>
      <c r="AW129" s="151"/>
      <c r="AX129" s="1">
        <v>790</v>
      </c>
      <c r="AY129" s="242" t="s">
        <v>12</v>
      </c>
      <c r="AZ129" s="333" t="s">
        <v>476</v>
      </c>
      <c r="BA129" s="336" t="s">
        <v>492</v>
      </c>
    </row>
    <row r="130" spans="1:61" ht="15" customHeight="1" x14ac:dyDescent="0.2">
      <c r="A130" s="38" t="s">
        <v>305</v>
      </c>
      <c r="B130" s="146">
        <f>_xlfn.XLOOKUP($A130,'Kunnat aakkosjärj.'!$B$19:$B$311,'Kunnat aakkosjärj.'!C$19:C$311)</f>
        <v>249009</v>
      </c>
      <c r="C130" s="160">
        <f>_xlfn.XLOOKUP($A130,'Kunnat aakkosjärj.'!$B$19:$B$311,'Kunnat aakkosjärj.'!D$19:D$311)</f>
        <v>20.25</v>
      </c>
      <c r="D130" s="35">
        <f>_xlfn.XLOOKUP($A130,'Kunnat aakkosjärj.'!$B$19:$B$311,'Kunnat aakkosjärj.'!E$19:E$311)</f>
        <v>2073.3021693994997</v>
      </c>
      <c r="E130" s="34">
        <f>_xlfn.XLOOKUP($A130,'Kunnat aakkosjärj.'!$B$19:$B$311,'Kunnat aakkosjärj.'!F$19:F$311)</f>
        <v>5798.5893631153895</v>
      </c>
      <c r="F130" s="35">
        <f>_xlfn.XLOOKUP($A130,'Kunnat aakkosjärj.'!$B$19:$B$311,'Kunnat aakkosjärj.'!G$19:G$311)</f>
        <v>7887.0515074555533</v>
      </c>
      <c r="G130" s="34">
        <f>_xlfn.XLOOKUP($A130,'Kunnat aakkosjärj.'!$B$19:$B$311,'Kunnat aakkosjärj.'!H$19:H$311)</f>
        <v>10416.705207924211</v>
      </c>
      <c r="H130" s="331">
        <f>_xlfn.XLOOKUP($A130,'Kunnat aakkosjärj.'!$B$19:$B$311,'Kunnat aakkosjärj.'!I$19:I$311)</f>
        <v>26.287417641936621</v>
      </c>
      <c r="I130" s="332">
        <f>_xlfn.XLOOKUP($A130,'Kunnat aakkosjärj.'!$B$19:$B$311,'Kunnat aakkosjärj.'!J$19:J$311)</f>
        <v>55.666251922961962</v>
      </c>
      <c r="J130" s="35">
        <f>_xlfn.XLOOKUP($A130,'Kunnat aakkosjärj.'!$B$19:$B$311,'Kunnat aakkosjärj.'!K$19:K$311)</f>
        <v>-5793.075136119578</v>
      </c>
      <c r="K130" s="34">
        <f>_xlfn.XLOOKUP($A130,'Kunnat aakkosjärj.'!$B$19:$B$311,'Kunnat aakkosjärj.'!L$19:L$311)</f>
        <v>-4586.97116562052</v>
      </c>
      <c r="L130" s="123">
        <f>_xlfn.XLOOKUP($A130,'Kunnat aakkosjärj.'!$B$19:$B$311,'Kunnat aakkosjärj.'!M$19:M$311)</f>
        <v>4788.1465449039997</v>
      </c>
      <c r="M130" s="35">
        <f>_xlfn.XLOOKUP($A130,'Kunnat aakkosjärj.'!$B$19:$B$311,'Kunnat aakkosjärj.'!N$19:N$311)</f>
        <v>1501.4055596384067</v>
      </c>
      <c r="N130" s="34">
        <f>_xlfn.XLOOKUP($A130,'Kunnat aakkosjärj.'!$B$19:$B$311,'Kunnat aakkosjärj.'!O$19:O$311)</f>
        <v>1501.4055596384067</v>
      </c>
      <c r="O130" s="35">
        <f>_xlfn.XLOOKUP($A130,'Kunnat aakkosjärj.'!$B$19:$B$311,'Kunnat aakkosjärj.'!P$19:P$311)</f>
        <v>6289.5521045424057</v>
      </c>
      <c r="P130" s="34">
        <f>_xlfn.XLOOKUP($A130,'Kunnat aakkosjärj.'!$B$19:$B$311,'Kunnat aakkosjärj.'!Q$19:Q$311)</f>
        <v>6289.5521045424057</v>
      </c>
      <c r="Q130" s="130">
        <f>_xlfn.XLOOKUP($A130,'Kunnat aakkosjärj.'!$B$19:$B$311,'Kunnat aakkosjärj.'!R$19:R$311)</f>
        <v>571.34616246802318</v>
      </c>
      <c r="R130" s="34">
        <f>_xlfn.XLOOKUP($A130,'Kunnat aakkosjärj.'!$B$19:$B$311,'Kunnat aakkosjärj.'!S$19:S$311)</f>
        <v>1554.3133447385437</v>
      </c>
      <c r="S130" s="35">
        <f>_xlfn.XLOOKUP($A130,'Kunnat aakkosjärj.'!$B$19:$B$311,'Kunnat aakkosjärj.'!T$19:T$311)</f>
        <v>499.76030729812976</v>
      </c>
      <c r="T130" s="34">
        <f>_xlfn.XLOOKUP($A130,'Kunnat aakkosjärj.'!$B$19:$B$311,'Kunnat aakkosjärj.'!U$19:U$311)</f>
        <v>1095.885972595368</v>
      </c>
      <c r="U130" s="35">
        <f>_xlfn.XLOOKUP($A130,'Kunnat aakkosjärj.'!$B$19:$B$311,'Kunnat aakkosjärj.'!V$19:V$311)</f>
        <v>114.32403776860758</v>
      </c>
      <c r="V130" s="34">
        <f>_xlfn.XLOOKUP($A130,'Kunnat aakkosjärj.'!$B$19:$B$311,'Kunnat aakkosjärj.'!W$19:W$311)</f>
        <v>141.83166712659806</v>
      </c>
      <c r="W130" s="35">
        <f>_xlfn.XLOOKUP($A130,'Kunnat aakkosjärj.'!$B$19:$B$311,'Kunnat aakkosjärj.'!X$19:X$311)</f>
        <v>71.585855169893463</v>
      </c>
      <c r="X130" s="34">
        <f>_xlfn.XLOOKUP($A130,'Kunnat aakkosjärj.'!$B$19:$B$311,'Kunnat aakkosjärj.'!Y$19:Y$311)</f>
        <v>458.42737214317555</v>
      </c>
      <c r="Y130" s="90">
        <f>_xlfn.XLOOKUP($A130,'Kunnat aakkosjärj.'!$B$19:$B$311,'Kunnat aakkosjärj.'!Z$19:Z$311)</f>
        <v>933.7980290672225</v>
      </c>
      <c r="Z130" s="91">
        <f>_xlfn.XLOOKUP($A130,'Kunnat aakkosjärj.'!$B$19:$B$311,'Kunnat aakkosjärj.'!AA$19:AA$311)</f>
        <v>2185.4886320173164</v>
      </c>
      <c r="AA130" s="90">
        <f>_xlfn.XLOOKUP($A130,'Kunnat aakkosjärj.'!$B$19:$B$311,'Kunnat aakkosjärj.'!AB$19:AB$311)</f>
        <v>61.185196871613122</v>
      </c>
      <c r="AB130" s="91">
        <f>_xlfn.XLOOKUP($A130,'Kunnat aakkosjärj.'!$B$19:$B$311,'Kunnat aakkosjärj.'!AC$19:AC$311)</f>
        <v>71.119717667157744</v>
      </c>
      <c r="AC130" s="90">
        <f>_xlfn.XLOOKUP($A130,'Kunnat aakkosjärj.'!$B$19:$B$311,'Kunnat aakkosjärj.'!AD$19:AD$311)</f>
        <v>-353.45777690766192</v>
      </c>
      <c r="AD130" s="91">
        <f>_xlfn.XLOOKUP($A130,'Kunnat aakkosjärj.'!$B$19:$B$311,'Kunnat aakkosjärj.'!AE$19:AE$311)</f>
        <v>-420.94943110489982</v>
      </c>
      <c r="AE130" s="96">
        <f>_xlfn.XLOOKUP($A130,'Kunnat aakkosjärj.'!$B$19:$B$311,'Kunnat aakkosjärj.'!AF$19:AF$311)</f>
        <v>1.2017942268696822</v>
      </c>
      <c r="AF130" s="97">
        <f>_xlfn.XLOOKUP($A130,'Kunnat aakkosjärj.'!$B$19:$B$311,'Kunnat aakkosjärj.'!AG$19:AG$311)</f>
        <v>1.3176170514763945</v>
      </c>
      <c r="AG130" s="90">
        <f>_xlfn.XLOOKUP($A130,'Kunnat aakkosjärj.'!$B$19:$B$311,'Kunnat aakkosjärj.'!AH$19:AH$311)</f>
        <v>969.57263119003733</v>
      </c>
      <c r="AH130" s="91">
        <f>_xlfn.XLOOKUP($A130,'Kunnat aakkosjärj.'!$B$19:$B$311,'Kunnat aakkosjärj.'!AI$19:AI$311)</f>
        <v>1386.2066066286761</v>
      </c>
      <c r="AI130" s="90">
        <f>_xlfn.XLOOKUP($A130,'Kunnat aakkosjärj.'!$B$19:$B$311,'Kunnat aakkosjärj.'!AJ$19:AJ$311)</f>
        <v>39.304538397981155</v>
      </c>
      <c r="AJ130" s="91">
        <f>_xlfn.XLOOKUP($A130,'Kunnat aakkosjärj.'!$B$19:$B$311,'Kunnat aakkosjärj.'!AK$19:AK$311)</f>
        <v>37.819816427245826</v>
      </c>
      <c r="AK130" s="106">
        <f>_xlfn.XLOOKUP($A130,'Kunnat aakkosjärj.'!$B$19:$B$311,'Kunnat aakkosjärj.'!AL$19:AL$311)</f>
        <v>3718.2809356689918</v>
      </c>
      <c r="AL130" s="107">
        <f>_xlfn.XLOOKUP($A130,'Kunnat aakkosjärj.'!$B$19:$B$311,'Kunnat aakkosjärj.'!AM$19:AM$311)</f>
        <v>9134.9266476713692</v>
      </c>
      <c r="AM130" s="106">
        <f>_xlfn.XLOOKUP($A130,'Kunnat aakkosjärj.'!$B$19:$B$311,'Kunnat aakkosjärj.'!AN$19:AN$311)</f>
        <v>5478.1723753759907</v>
      </c>
      <c r="AN130" s="107">
        <f>_xlfn.XLOOKUP($A130,'Kunnat aakkosjärj.'!$B$19:$B$311,'Kunnat aakkosjärj.'!AO$19:AO$311)</f>
        <v>11735.417775702887</v>
      </c>
      <c r="AO130" s="106">
        <f>_xlfn.XLOOKUP($A130,'Kunnat aakkosjärj.'!$B$19:$B$311,'Kunnat aakkosjärj.'!AP$19:AP$311)</f>
        <v>439.2256359810288</v>
      </c>
      <c r="AP130" s="107">
        <f>_xlfn.XLOOKUP($A130,'Kunnat aakkosjärj.'!$B$19:$B$311,'Kunnat aakkosjärj.'!AQ$19:AQ$311)</f>
        <v>117.08683786529804</v>
      </c>
      <c r="AQ130" s="122">
        <f>_xlfn.XLOOKUP($A130,'Kunnat aakkosjärj.'!$B$19:$B$311,'Kunnat aakkosjärj.'!AR$19:AR$311)</f>
        <v>49.518605602170126</v>
      </c>
      <c r="AR130" s="115">
        <f>_xlfn.XLOOKUP($A130,'Kunnat aakkosjärj.'!$B$19:$B$311,'Kunnat aakkosjärj.'!AS$19:AS$311)</f>
        <v>35.674767614979871</v>
      </c>
      <c r="AS130" s="114">
        <f>_xlfn.XLOOKUP($A130,'Kunnat aakkosjärj.'!$B$19:$B$311,'Kunnat aakkosjärj.'!AT$19:AT$311)</f>
        <v>61.730837624861501</v>
      </c>
      <c r="AT130" s="115">
        <f>_xlfn.XLOOKUP($A130,'Kunnat aakkosjärj.'!$B$19:$B$311,'Kunnat aakkosjärj.'!AU$19:AU$311)</f>
        <v>100.88142442914673</v>
      </c>
      <c r="AU130" s="106">
        <f>_xlfn.XLOOKUP($A130,'Kunnat aakkosjärj.'!$B$19:$B$311,'Kunnat aakkosjärj.'!AV$19:AV$311)</f>
        <v>2434.8266255838143</v>
      </c>
      <c r="AV130" s="107">
        <f>_xlfn.XLOOKUP($A130,'Kunnat aakkosjärj.'!$B$19:$B$311,'Kunnat aakkosjärj.'!AW$19:AW$311)</f>
        <v>3868.9036970952861</v>
      </c>
      <c r="AW130" s="151"/>
      <c r="AX130" s="1">
        <v>837</v>
      </c>
      <c r="AY130" s="335" t="s">
        <v>495</v>
      </c>
      <c r="AZ130" s="333" t="s">
        <v>476</v>
      </c>
      <c r="BA130" s="336" t="s">
        <v>479</v>
      </c>
    </row>
    <row r="131" spans="1:61" ht="15" customHeight="1" x14ac:dyDescent="0.2">
      <c r="A131" s="38" t="s">
        <v>319</v>
      </c>
      <c r="B131" s="146">
        <f>_xlfn.XLOOKUP($A131,'Kunnat aakkosjärj.'!$B$19:$B$311,'Kunnat aakkosjärj.'!C$19:C$311)</f>
        <v>4569</v>
      </c>
      <c r="C131" s="160">
        <f>_xlfn.XLOOKUP($A131,'Kunnat aakkosjärj.'!$B$19:$B$311,'Kunnat aakkosjärj.'!D$19:D$311)</f>
        <v>22</v>
      </c>
      <c r="D131" s="35">
        <f>_xlfn.XLOOKUP($A131,'Kunnat aakkosjärj.'!$B$19:$B$311,'Kunnat aakkosjärj.'!E$19:E$311)</f>
        <v>1374.1638323484351</v>
      </c>
      <c r="E131" s="34">
        <f>_xlfn.XLOOKUP($A131,'Kunnat aakkosjärj.'!$B$19:$B$311,'Kunnat aakkosjärj.'!F$19:F$311)</f>
        <v>4774.2735040490261</v>
      </c>
      <c r="F131" s="35">
        <f>_xlfn.XLOOKUP($A131,'Kunnat aakkosjärj.'!$B$19:$B$311,'Kunnat aakkosjärj.'!G$19:G$311)</f>
        <v>8603.1184942000436</v>
      </c>
      <c r="G131" s="34">
        <f>_xlfn.XLOOKUP($A131,'Kunnat aakkosjärj.'!$B$19:$B$311,'Kunnat aakkosjärj.'!H$19:H$311)</f>
        <v>11731.68</v>
      </c>
      <c r="H131" s="331">
        <f>_xlfn.XLOOKUP($A131,'Kunnat aakkosjärj.'!$B$19:$B$311,'Kunnat aakkosjärj.'!I$19:I$311)</f>
        <v>15.972857206080027</v>
      </c>
      <c r="I131" s="332">
        <f>_xlfn.XLOOKUP($A131,'Kunnat aakkosjärj.'!$B$19:$B$311,'Kunnat aakkosjärj.'!J$19:J$311)</f>
        <v>40.695565375538933</v>
      </c>
      <c r="J131" s="35">
        <f>_xlfn.XLOOKUP($A131,'Kunnat aakkosjärj.'!$B$19:$B$311,'Kunnat aakkosjärj.'!K$19:K$311)</f>
        <v>-7228.9546618516088</v>
      </c>
      <c r="K131" s="34">
        <f>_xlfn.XLOOKUP($A131,'Kunnat aakkosjärj.'!$B$19:$B$311,'Kunnat aakkosjärj.'!L$19:L$311)</f>
        <v>-6957.4064959509742</v>
      </c>
      <c r="L131" s="123">
        <f>_xlfn.XLOOKUP($A131,'Kunnat aakkosjärj.'!$B$19:$B$311,'Kunnat aakkosjärj.'!M$19:M$311)</f>
        <v>3845.4034712190855</v>
      </c>
      <c r="M131" s="35">
        <f>_xlfn.XLOOKUP($A131,'Kunnat aakkosjärj.'!$B$19:$B$311,'Kunnat aakkosjärj.'!N$19:N$311)</f>
        <v>3557.0632523528125</v>
      </c>
      <c r="N131" s="34">
        <f>_xlfn.XLOOKUP($A131,'Kunnat aakkosjärj.'!$B$19:$B$311,'Kunnat aakkosjärj.'!O$19:O$311)</f>
        <v>3557.0632523528125</v>
      </c>
      <c r="O131" s="35">
        <f>_xlfn.XLOOKUP($A131,'Kunnat aakkosjärj.'!$B$19:$B$311,'Kunnat aakkosjärj.'!P$19:P$311)</f>
        <v>7402.466723571898</v>
      </c>
      <c r="P131" s="34">
        <f>_xlfn.XLOOKUP($A131,'Kunnat aakkosjärj.'!$B$19:$B$311,'Kunnat aakkosjärj.'!Q$19:Q$311)</f>
        <v>7402.466723571898</v>
      </c>
      <c r="Q131" s="130">
        <f>_xlfn.XLOOKUP($A131,'Kunnat aakkosjärj.'!$B$19:$B$311,'Kunnat aakkosjärj.'!R$19:R$311)</f>
        <v>146.97193258918801</v>
      </c>
      <c r="R131" s="34">
        <f>_xlfn.XLOOKUP($A131,'Kunnat aakkosjärj.'!$B$19:$B$311,'Kunnat aakkosjärj.'!S$19:S$311)</f>
        <v>400.34560297658135</v>
      </c>
      <c r="S131" s="35">
        <f>_xlfn.XLOOKUP($A131,'Kunnat aakkosjärj.'!$B$19:$B$311,'Kunnat aakkosjärj.'!T$19:T$311)</f>
        <v>301.70212081418254</v>
      </c>
      <c r="T131" s="34">
        <f>_xlfn.XLOOKUP($A131,'Kunnat aakkosjärj.'!$B$19:$B$311,'Kunnat aakkosjärj.'!U$19:U$311)</f>
        <v>462.07004158459182</v>
      </c>
      <c r="U131" s="35">
        <f>_xlfn.XLOOKUP($A131,'Kunnat aakkosjärj.'!$B$19:$B$311,'Kunnat aakkosjärj.'!V$19:V$311)</f>
        <v>48.714252386614014</v>
      </c>
      <c r="V131" s="34">
        <f>_xlfn.XLOOKUP($A131,'Kunnat aakkosjärj.'!$B$19:$B$311,'Kunnat aakkosjärj.'!W$19:W$311)</f>
        <v>86.641757081602421</v>
      </c>
      <c r="W131" s="35">
        <f>_xlfn.XLOOKUP($A131,'Kunnat aakkosjärj.'!$B$19:$B$311,'Kunnat aakkosjärj.'!X$19:X$311)</f>
        <v>-129.43719194572117</v>
      </c>
      <c r="X131" s="34">
        <f>_xlfn.XLOOKUP($A131,'Kunnat aakkosjärj.'!$B$19:$B$311,'Kunnat aakkosjärj.'!Y$19:Y$311)</f>
        <v>-50.822444736266142</v>
      </c>
      <c r="Y131" s="90">
        <f>_xlfn.XLOOKUP($A131,'Kunnat aakkosjärj.'!$B$19:$B$311,'Kunnat aakkosjärj.'!Z$19:Z$311)</f>
        <v>311.63361348216239</v>
      </c>
      <c r="Z131" s="91">
        <f>_xlfn.XLOOKUP($A131,'Kunnat aakkosjärj.'!$B$19:$B$311,'Kunnat aakkosjärj.'!AA$19:AA$311)</f>
        <v>577.07792952506009</v>
      </c>
      <c r="AA131" s="90">
        <f>_xlfn.XLOOKUP($A131,'Kunnat aakkosjärj.'!$B$19:$B$311,'Kunnat aakkosjärj.'!AB$19:AB$311)</f>
        <v>47.161771461986575</v>
      </c>
      <c r="AB131" s="91">
        <f>_xlfn.XLOOKUP($A131,'Kunnat aakkosjärj.'!$B$19:$B$311,'Kunnat aakkosjärj.'!AC$19:AC$311)</f>
        <v>69.374616926706764</v>
      </c>
      <c r="AC131" s="90">
        <f>_xlfn.XLOOKUP($A131,'Kunnat aakkosjärj.'!$B$19:$B$311,'Kunnat aakkosjärj.'!AD$19:AD$311)</f>
        <v>-117.33857299190194</v>
      </c>
      <c r="AD131" s="91">
        <f>_xlfn.XLOOKUP($A131,'Kunnat aakkosjärj.'!$B$19:$B$311,'Kunnat aakkosjärj.'!AE$19:AE$311)</f>
        <v>-107.22804333552199</v>
      </c>
      <c r="AE131" s="96">
        <f>_xlfn.XLOOKUP($A131,'Kunnat aakkosjärj.'!$B$19:$B$311,'Kunnat aakkosjärj.'!AF$19:AF$311)</f>
        <v>0.57255659605132658</v>
      </c>
      <c r="AF131" s="97">
        <f>_xlfn.XLOOKUP($A131,'Kunnat aakkosjärj.'!$B$19:$B$311,'Kunnat aakkosjärj.'!AG$19:AG$311)</f>
        <v>0.82122692712000533</v>
      </c>
      <c r="AG131" s="90">
        <f>_xlfn.XLOOKUP($A131,'Kunnat aakkosjärj.'!$B$19:$B$311,'Kunnat aakkosjärj.'!AH$19:AH$311)</f>
        <v>401.61541037426133</v>
      </c>
      <c r="AH131" s="91">
        <f>_xlfn.XLOOKUP($A131,'Kunnat aakkosjärj.'!$B$19:$B$311,'Kunnat aakkosjärj.'!AI$19:AI$311)</f>
        <v>692.48746771722483</v>
      </c>
      <c r="AI131" s="90">
        <f>_xlfn.XLOOKUP($A131,'Kunnat aakkosjärj.'!$B$19:$B$311,'Kunnat aakkosjärj.'!AJ$19:AJ$311)</f>
        <v>15.887540226953801</v>
      </c>
      <c r="AJ131" s="91">
        <f>_xlfn.XLOOKUP($A131,'Kunnat aakkosjärj.'!$B$19:$B$311,'Kunnat aakkosjärj.'!AK$19:AK$311)</f>
        <v>19.735685891300786</v>
      </c>
      <c r="AK131" s="106">
        <f>_xlfn.XLOOKUP($A131,'Kunnat aakkosjärj.'!$B$19:$B$311,'Kunnat aakkosjärj.'!AL$19:AL$311)</f>
        <v>2317.7220398336617</v>
      </c>
      <c r="AL131" s="107">
        <f>_xlfn.XLOOKUP($A131,'Kunnat aakkosjärj.'!$B$19:$B$311,'Kunnat aakkosjärj.'!AM$19:AM$311)</f>
        <v>3996.6531451083383</v>
      </c>
      <c r="AM131" s="106">
        <f>_xlfn.XLOOKUP($A131,'Kunnat aakkosjärj.'!$B$19:$B$311,'Kunnat aakkosjärj.'!AN$19:AN$311)</f>
        <v>2412.6341037426132</v>
      </c>
      <c r="AN131" s="107">
        <f>_xlfn.XLOOKUP($A131,'Kunnat aakkosjärj.'!$B$19:$B$311,'Kunnat aakkosjärj.'!AO$19:AO$311)</f>
        <v>4542.4315408185603</v>
      </c>
      <c r="AO131" s="106">
        <f>_xlfn.XLOOKUP($A131,'Kunnat aakkosjärj.'!$B$19:$B$311,'Kunnat aakkosjärj.'!AP$19:AP$311)</f>
        <v>151.22807616546288</v>
      </c>
      <c r="AP131" s="107">
        <f>_xlfn.XLOOKUP($A131,'Kunnat aakkosjärj.'!$B$19:$B$311,'Kunnat aakkosjärj.'!AQ$19:AQ$311)</f>
        <v>40.758706500328302</v>
      </c>
      <c r="AQ131" s="122">
        <f>_xlfn.XLOOKUP($A131,'Kunnat aakkosjärj.'!$B$19:$B$311,'Kunnat aakkosjärj.'!AR$19:AR$311)</f>
        <v>42.995497376345881</v>
      </c>
      <c r="AR131" s="115">
        <f>_xlfn.XLOOKUP($A131,'Kunnat aakkosjärj.'!$B$19:$B$311,'Kunnat aakkosjärj.'!AS$19:AS$311)</f>
        <v>35.452425812070118</v>
      </c>
      <c r="AS131" s="114">
        <f>_xlfn.XLOOKUP($A131,'Kunnat aakkosjärj.'!$B$19:$B$311,'Kunnat aakkosjärj.'!AT$19:AT$311)</f>
        <v>47.025092739783894</v>
      </c>
      <c r="AT131" s="115">
        <f>_xlfn.XLOOKUP($A131,'Kunnat aakkosjärj.'!$B$19:$B$311,'Kunnat aakkosjärj.'!AU$19:AU$311)</f>
        <v>52.75355046925673</v>
      </c>
      <c r="AU131" s="106">
        <f>_xlfn.XLOOKUP($A131,'Kunnat aakkosjärj.'!$B$19:$B$311,'Kunnat aakkosjärj.'!AV$19:AV$311)</f>
        <v>-14.713716349310578</v>
      </c>
      <c r="AV131" s="107">
        <f>_xlfn.XLOOKUP($A131,'Kunnat aakkosjärj.'!$B$19:$B$311,'Kunnat aakkosjärj.'!AW$19:AW$311)</f>
        <v>397.04007441453263</v>
      </c>
      <c r="AW131" s="151"/>
      <c r="AX131" s="1">
        <v>887</v>
      </c>
      <c r="AY131" s="242" t="s">
        <v>496</v>
      </c>
      <c r="AZ131" s="333" t="s">
        <v>476</v>
      </c>
      <c r="BA131" s="336" t="s">
        <v>477</v>
      </c>
    </row>
    <row r="132" spans="1:61" ht="15" customHeight="1" x14ac:dyDescent="0.2">
      <c r="A132" s="38" t="s">
        <v>326</v>
      </c>
      <c r="B132" s="146">
        <f>_xlfn.XLOOKUP($A132,'Kunnat aakkosjärj.'!$B$19:$B$311,'Kunnat aakkosjärj.'!C$19:C$311)</f>
        <v>20703</v>
      </c>
      <c r="C132" s="160">
        <f>_xlfn.XLOOKUP($A132,'Kunnat aakkosjärj.'!$B$19:$B$311,'Kunnat aakkosjärj.'!D$19:D$311)</f>
        <v>20.25</v>
      </c>
      <c r="D132" s="35">
        <f>_xlfn.XLOOKUP($A132,'Kunnat aakkosjärj.'!$B$19:$B$311,'Kunnat aakkosjärj.'!E$19:E$311)</f>
        <v>1618.7834352509299</v>
      </c>
      <c r="E132" s="34">
        <f>_xlfn.XLOOKUP($A132,'Kunnat aakkosjärj.'!$B$19:$B$311,'Kunnat aakkosjärj.'!F$19:F$311)</f>
        <v>6364.2478447567983</v>
      </c>
      <c r="F132" s="35">
        <f>_xlfn.XLOOKUP($A132,'Kunnat aakkosjärj.'!$B$19:$B$311,'Kunnat aakkosjärj.'!G$19:G$311)</f>
        <v>8314.8938926725586</v>
      </c>
      <c r="G132" s="34">
        <f>_xlfn.XLOOKUP($A132,'Kunnat aakkosjärj.'!$B$19:$B$311,'Kunnat aakkosjärj.'!H$19:H$311)</f>
        <v>12843.539546925567</v>
      </c>
      <c r="H132" s="331">
        <f>_xlfn.XLOOKUP($A132,'Kunnat aakkosjärj.'!$B$19:$B$311,'Kunnat aakkosjärj.'!I$19:I$311)</f>
        <v>19.468479768304334</v>
      </c>
      <c r="I132" s="332">
        <f>_xlfn.XLOOKUP($A132,'Kunnat aakkosjärj.'!$B$19:$B$311,'Kunnat aakkosjärj.'!J$19:J$311)</f>
        <v>49.552133362490757</v>
      </c>
      <c r="J132" s="35">
        <f>_xlfn.XLOOKUP($A132,'Kunnat aakkosjärj.'!$B$19:$B$311,'Kunnat aakkosjärj.'!K$19:K$311)</f>
        <v>-6676.4433487900305</v>
      </c>
      <c r="K132" s="34">
        <f>_xlfn.XLOOKUP($A132,'Kunnat aakkosjärj.'!$B$19:$B$311,'Kunnat aakkosjärj.'!L$19:L$311)</f>
        <v>-6467.8276573443463</v>
      </c>
      <c r="L132" s="123">
        <f>_xlfn.XLOOKUP($A132,'Kunnat aakkosjärj.'!$B$19:$B$311,'Kunnat aakkosjärj.'!M$19:M$311)</f>
        <v>4484.2994353475342</v>
      </c>
      <c r="M132" s="35">
        <f>_xlfn.XLOOKUP($A132,'Kunnat aakkosjärj.'!$B$19:$B$311,'Kunnat aakkosjärj.'!N$19:N$311)</f>
        <v>2249.8675554267497</v>
      </c>
      <c r="N132" s="34">
        <f>_xlfn.XLOOKUP($A132,'Kunnat aakkosjärj.'!$B$19:$B$311,'Kunnat aakkosjärj.'!O$19:O$311)</f>
        <v>2592.5270279669612</v>
      </c>
      <c r="O132" s="35">
        <f>_xlfn.XLOOKUP($A132,'Kunnat aakkosjärj.'!$B$19:$B$311,'Kunnat aakkosjärj.'!P$19:P$311)</f>
        <v>6734.1669907742826</v>
      </c>
      <c r="P132" s="34">
        <f>_xlfn.XLOOKUP($A132,'Kunnat aakkosjärj.'!$B$19:$B$311,'Kunnat aakkosjärj.'!Q$19:Q$311)</f>
        <v>7076.8264633144945</v>
      </c>
      <c r="Q132" s="130">
        <f>_xlfn.XLOOKUP($A132,'Kunnat aakkosjärj.'!$B$19:$B$311,'Kunnat aakkosjärj.'!R$19:R$311)</f>
        <v>162.68828575568759</v>
      </c>
      <c r="R132" s="34">
        <f>_xlfn.XLOOKUP($A132,'Kunnat aakkosjärj.'!$B$19:$B$311,'Kunnat aakkosjärj.'!S$19:S$311)</f>
        <v>482.02532821330237</v>
      </c>
      <c r="S132" s="35">
        <f>_xlfn.XLOOKUP($A132,'Kunnat aakkosjärj.'!$B$19:$B$311,'Kunnat aakkosjärj.'!T$19:T$311)</f>
        <v>443.27902236390861</v>
      </c>
      <c r="T132" s="34">
        <f>_xlfn.XLOOKUP($A132,'Kunnat aakkosjärj.'!$B$19:$B$311,'Kunnat aakkosjärj.'!U$19:U$311)</f>
        <v>831.39918659131524</v>
      </c>
      <c r="U132" s="35">
        <f>_xlfn.XLOOKUP($A132,'Kunnat aakkosjärj.'!$B$19:$B$311,'Kunnat aakkosjärj.'!V$19:V$311)</f>
        <v>36.701101912765253</v>
      </c>
      <c r="V132" s="34">
        <f>_xlfn.XLOOKUP($A132,'Kunnat aakkosjärj.'!$B$19:$B$311,'Kunnat aakkosjärj.'!W$19:W$311)</f>
        <v>57.977604018302706</v>
      </c>
      <c r="W132" s="35">
        <f>_xlfn.XLOOKUP($A132,'Kunnat aakkosjärj.'!$B$19:$B$311,'Kunnat aakkosjärj.'!X$19:X$311)</f>
        <v>-280.59073660822099</v>
      </c>
      <c r="X132" s="34">
        <f>_xlfn.XLOOKUP($A132,'Kunnat aakkosjärj.'!$B$19:$B$311,'Kunnat aakkosjärj.'!Y$19:Y$311)</f>
        <v>-349.37385837801287</v>
      </c>
      <c r="Y132" s="90">
        <f>_xlfn.XLOOKUP($A132,'Kunnat aakkosjärj.'!$B$19:$B$311,'Kunnat aakkosjärj.'!Z$19:Z$311)</f>
        <v>373.91732405931509</v>
      </c>
      <c r="Z132" s="91">
        <f>_xlfn.XLOOKUP($A132,'Kunnat aakkosjärj.'!$B$19:$B$311,'Kunnat aakkosjärj.'!AA$19:AA$311)</f>
        <v>908.00832439743033</v>
      </c>
      <c r="AA132" s="90">
        <f>_xlfn.XLOOKUP($A132,'Kunnat aakkosjärj.'!$B$19:$B$311,'Kunnat aakkosjärj.'!AB$19:AB$311)</f>
        <v>43.509159722666418</v>
      </c>
      <c r="AB132" s="91">
        <f>_xlfn.XLOOKUP($A132,'Kunnat aakkosjärj.'!$B$19:$B$311,'Kunnat aakkosjärj.'!AC$19:AC$311)</f>
        <v>53.086003207424618</v>
      </c>
      <c r="AC132" s="90">
        <f>_xlfn.XLOOKUP($A132,'Kunnat aakkosjärj.'!$B$19:$B$311,'Kunnat aakkosjärj.'!AD$19:AD$311)</f>
        <v>-198.57841327343863</v>
      </c>
      <c r="AD132" s="91">
        <f>_xlfn.XLOOKUP($A132,'Kunnat aakkosjärj.'!$B$19:$B$311,'Kunnat aakkosjärj.'!AE$19:AE$311)</f>
        <v>-472.20432546007828</v>
      </c>
      <c r="AE132" s="96">
        <f>_xlfn.XLOOKUP($A132,'Kunnat aakkosjärj.'!$B$19:$B$311,'Kunnat aakkosjärj.'!AF$19:AF$311)</f>
        <v>0.35906026119912343</v>
      </c>
      <c r="AF132" s="97">
        <f>_xlfn.XLOOKUP($A132,'Kunnat aakkosjärj.'!$B$19:$B$311,'Kunnat aakkosjärj.'!AG$19:AG$311)</f>
        <v>0.58529108977920097</v>
      </c>
      <c r="AG132" s="90">
        <f>_xlfn.XLOOKUP($A132,'Kunnat aakkosjärj.'!$B$19:$B$311,'Kunnat aakkosjärj.'!AH$19:AH$311)</f>
        <v>699.44145341254887</v>
      </c>
      <c r="AH132" s="91">
        <f>_xlfn.XLOOKUP($A132,'Kunnat aakkosjärj.'!$B$19:$B$311,'Kunnat aakkosjärj.'!AI$19:AI$311)</f>
        <v>1083.1228160170024</v>
      </c>
      <c r="AI132" s="90">
        <f>_xlfn.XLOOKUP($A132,'Kunnat aakkosjärj.'!$B$19:$B$311,'Kunnat aakkosjärj.'!AJ$19:AJ$311)</f>
        <v>27.562482352519165</v>
      </c>
      <c r="AJ132" s="91">
        <f>_xlfn.XLOOKUP($A132,'Kunnat aakkosjärj.'!$B$19:$B$311,'Kunnat aakkosjärj.'!AK$19:AK$311)</f>
        <v>26.819973804764697</v>
      </c>
      <c r="AK132" s="106">
        <f>_xlfn.XLOOKUP($A132,'Kunnat aakkosjärj.'!$B$19:$B$311,'Kunnat aakkosjärj.'!AL$19:AL$311)</f>
        <v>3868.0082543592716</v>
      </c>
      <c r="AL132" s="107">
        <f>_xlfn.XLOOKUP($A132,'Kunnat aakkosjärj.'!$B$19:$B$311,'Kunnat aakkosjärj.'!AM$19:AM$311)</f>
        <v>6849.0148640293673</v>
      </c>
      <c r="AM132" s="106">
        <f>_xlfn.XLOOKUP($A132,'Kunnat aakkosjärj.'!$B$19:$B$311,'Kunnat aakkosjärj.'!AN$19:AN$311)</f>
        <v>4717.9510829348401</v>
      </c>
      <c r="AN132" s="107">
        <f>_xlfn.XLOOKUP($A132,'Kunnat aakkosjärj.'!$B$19:$B$311,'Kunnat aakkosjärj.'!AO$19:AO$311)</f>
        <v>9121.4423329952187</v>
      </c>
      <c r="AO132" s="106">
        <f>_xlfn.XLOOKUP($A132,'Kunnat aakkosjärj.'!$B$19:$B$311,'Kunnat aakkosjärj.'!AP$19:AP$311)</f>
        <v>248.2007462686567</v>
      </c>
      <c r="AP132" s="107">
        <f>_xlfn.XLOOKUP($A132,'Kunnat aakkosjärj.'!$B$19:$B$311,'Kunnat aakkosjärj.'!AQ$19:AQ$311)</f>
        <v>339.00784862097282</v>
      </c>
      <c r="AQ132" s="122">
        <f>_xlfn.XLOOKUP($A132,'Kunnat aakkosjärj.'!$B$19:$B$311,'Kunnat aakkosjärj.'!AR$19:AR$311)</f>
        <v>49.140911560746581</v>
      </c>
      <c r="AR132" s="115">
        <f>_xlfn.XLOOKUP($A132,'Kunnat aakkosjärj.'!$B$19:$B$311,'Kunnat aakkosjärj.'!AS$19:AS$311)</f>
        <v>36.815586685481094</v>
      </c>
      <c r="AS132" s="114">
        <f>_xlfn.XLOOKUP($A132,'Kunnat aakkosjärj.'!$B$19:$B$311,'Kunnat aakkosjärj.'!AT$19:AT$311)</f>
        <v>62.547747256364516</v>
      </c>
      <c r="AT132" s="115">
        <f>_xlfn.XLOOKUP($A132,'Kunnat aakkosjärj.'!$B$19:$B$311,'Kunnat aakkosjärj.'!AU$19:AU$311)</f>
        <v>71.163351758703143</v>
      </c>
      <c r="AU132" s="106">
        <f>_xlfn.XLOOKUP($A132,'Kunnat aakkosjärj.'!$B$19:$B$311,'Kunnat aakkosjärj.'!AV$19:AV$311)</f>
        <v>90.44181181471285</v>
      </c>
      <c r="AV132" s="107">
        <f>_xlfn.XLOOKUP($A132,'Kunnat aakkosjärj.'!$B$19:$B$311,'Kunnat aakkosjärj.'!AW$19:AW$311)</f>
        <v>784.76539197217801</v>
      </c>
      <c r="AW132" s="151"/>
      <c r="AX132" s="1">
        <v>908</v>
      </c>
      <c r="AY132" s="242" t="s">
        <v>497</v>
      </c>
      <c r="AZ132" s="333" t="s">
        <v>476</v>
      </c>
      <c r="BA132" s="336" t="s">
        <v>477</v>
      </c>
    </row>
    <row r="133" spans="1:61" ht="15" customHeight="1" x14ac:dyDescent="0.2">
      <c r="A133" s="38" t="s">
        <v>329</v>
      </c>
      <c r="B133" s="146">
        <f>_xlfn.XLOOKUP($A133,'Kunnat aakkosjärj.'!$B$19:$B$311,'Kunnat aakkosjärj.'!C$19:C$311)</f>
        <v>4501</v>
      </c>
      <c r="C133" s="160">
        <f>_xlfn.XLOOKUP($A133,'Kunnat aakkosjärj.'!$B$19:$B$311,'Kunnat aakkosjärj.'!D$19:D$311)</f>
        <v>22</v>
      </c>
      <c r="D133" s="35">
        <f>_xlfn.XLOOKUP($A133,'Kunnat aakkosjärj.'!$B$19:$B$311,'Kunnat aakkosjärj.'!E$19:E$311)</f>
        <v>678.2072117307265</v>
      </c>
      <c r="E133" s="34">
        <f>_xlfn.XLOOKUP($A133,'Kunnat aakkosjärj.'!$B$19:$B$311,'Kunnat aakkosjärj.'!F$19:F$311)</f>
        <v>2365.4948278160409</v>
      </c>
      <c r="F133" s="35">
        <f>_xlfn.XLOOKUP($A133,'Kunnat aakkosjärj.'!$B$19:$B$311,'Kunnat aakkosjärj.'!G$19:G$311)</f>
        <v>6616.9734747833818</v>
      </c>
      <c r="G133" s="34">
        <f>_xlfn.XLOOKUP($A133,'Kunnat aakkosjärj.'!$B$19:$B$311,'Kunnat aakkosjärj.'!H$19:H$311)</f>
        <v>8203.1527838258171</v>
      </c>
      <c r="H133" s="331">
        <f>_xlfn.XLOOKUP($A133,'Kunnat aakkosjärj.'!$B$19:$B$311,'Kunnat aakkosjärj.'!I$19:I$311)</f>
        <v>10.249507789555237</v>
      </c>
      <c r="I133" s="332">
        <f>_xlfn.XLOOKUP($A133,'Kunnat aakkosjärj.'!$B$19:$B$311,'Kunnat aakkosjärj.'!J$19:J$311)</f>
        <v>28.836410708820331</v>
      </c>
      <c r="J133" s="35">
        <f>_xlfn.XLOOKUP($A133,'Kunnat aakkosjärj.'!$B$19:$B$311,'Kunnat aakkosjärj.'!K$19:K$311)</f>
        <v>-5938.7662630526547</v>
      </c>
      <c r="K133" s="34">
        <f>_xlfn.XLOOKUP($A133,'Kunnat aakkosjärj.'!$B$19:$B$311,'Kunnat aakkosjärj.'!L$19:L$311)</f>
        <v>-5832.5703177071764</v>
      </c>
      <c r="L133" s="123">
        <f>_xlfn.XLOOKUP($A133,'Kunnat aakkosjärj.'!$B$19:$B$311,'Kunnat aakkosjärj.'!M$19:M$311)</f>
        <v>4623.1509664518999</v>
      </c>
      <c r="M133" s="35">
        <f>_xlfn.XLOOKUP($A133,'Kunnat aakkosjärj.'!$B$19:$B$311,'Kunnat aakkosjärj.'!N$19:N$311)</f>
        <v>1762.5669851144189</v>
      </c>
      <c r="N133" s="34">
        <f>_xlfn.XLOOKUP($A133,'Kunnat aakkosjärj.'!$B$19:$B$311,'Kunnat aakkosjärj.'!O$19:O$311)</f>
        <v>1762.5669851144189</v>
      </c>
      <c r="O133" s="35">
        <f>_xlfn.XLOOKUP($A133,'Kunnat aakkosjärj.'!$B$19:$B$311,'Kunnat aakkosjärj.'!P$19:P$311)</f>
        <v>6385.7179515663183</v>
      </c>
      <c r="P133" s="34">
        <f>_xlfn.XLOOKUP($A133,'Kunnat aakkosjärj.'!$B$19:$B$311,'Kunnat aakkosjärj.'!Q$19:Q$311)</f>
        <v>6385.7179515663183</v>
      </c>
      <c r="Q133" s="130">
        <f>_xlfn.XLOOKUP($A133,'Kunnat aakkosjärj.'!$B$19:$B$311,'Kunnat aakkosjärj.'!R$19:R$311)</f>
        <v>604.03115307709402</v>
      </c>
      <c r="R133" s="34">
        <f>_xlfn.XLOOKUP($A133,'Kunnat aakkosjärj.'!$B$19:$B$311,'Kunnat aakkosjärj.'!S$19:S$311)</f>
        <v>699.23309486780715</v>
      </c>
      <c r="S133" s="35">
        <f>_xlfn.XLOOKUP($A133,'Kunnat aakkosjärj.'!$B$19:$B$311,'Kunnat aakkosjärj.'!T$19:T$311)</f>
        <v>301.38571872917134</v>
      </c>
      <c r="T133" s="34">
        <f>_xlfn.XLOOKUP($A133,'Kunnat aakkosjärj.'!$B$19:$B$311,'Kunnat aakkosjärj.'!U$19:U$311)</f>
        <v>380.96030882026218</v>
      </c>
      <c r="U133" s="35">
        <f>_xlfn.XLOOKUP($A133,'Kunnat aakkosjärj.'!$B$19:$B$311,'Kunnat aakkosjärj.'!V$19:V$311)</f>
        <v>200.41797455568337</v>
      </c>
      <c r="V133" s="34">
        <f>_xlfn.XLOOKUP($A133,'Kunnat aakkosjärj.'!$B$19:$B$311,'Kunnat aakkosjärj.'!W$19:W$311)</f>
        <v>183.5448677142129</v>
      </c>
      <c r="W133" s="35">
        <f>_xlfn.XLOOKUP($A133,'Kunnat aakkosjärj.'!$B$19:$B$311,'Kunnat aakkosjärj.'!X$19:X$311)</f>
        <v>302.64543434792273</v>
      </c>
      <c r="X133" s="34">
        <f>_xlfn.XLOOKUP($A133,'Kunnat aakkosjärj.'!$B$19:$B$311,'Kunnat aakkosjärj.'!Y$19:Y$311)</f>
        <v>318.28167962674962</v>
      </c>
      <c r="Y133" s="90">
        <f>_xlfn.XLOOKUP($A133,'Kunnat aakkosjärj.'!$B$19:$B$311,'Kunnat aakkosjärj.'!Z$19:Z$311)</f>
        <v>386.17756498555877</v>
      </c>
      <c r="Z133" s="91">
        <f>_xlfn.XLOOKUP($A133,'Kunnat aakkosjärj.'!$B$19:$B$311,'Kunnat aakkosjärj.'!AA$19:AA$311)</f>
        <v>512.79894023550321</v>
      </c>
      <c r="AA133" s="90">
        <f>_xlfn.XLOOKUP($A133,'Kunnat aakkosjärj.'!$B$19:$B$311,'Kunnat aakkosjärj.'!AB$19:AB$311)</f>
        <v>156.41280277368833</v>
      </c>
      <c r="AB133" s="91">
        <f>_xlfn.XLOOKUP($A133,'Kunnat aakkosjärj.'!$B$19:$B$311,'Kunnat aakkosjärj.'!AC$19:AC$311)</f>
        <v>136.35618953242846</v>
      </c>
      <c r="AC133" s="90">
        <f>_xlfn.XLOOKUP($A133,'Kunnat aakkosjärj.'!$B$19:$B$311,'Kunnat aakkosjärj.'!AD$19:AD$311)</f>
        <v>60.523428127082873</v>
      </c>
      <c r="AD133" s="91">
        <f>_xlfn.XLOOKUP($A133,'Kunnat aakkosjärj.'!$B$19:$B$311,'Kunnat aakkosjärj.'!AE$19:AE$311)</f>
        <v>24.82724283492557</v>
      </c>
      <c r="AE133" s="96">
        <f>_xlfn.XLOOKUP($A133,'Kunnat aakkosjärj.'!$B$19:$B$311,'Kunnat aakkosjärj.'!AF$19:AF$311)</f>
        <v>1.968648158122343</v>
      </c>
      <c r="AF133" s="97">
        <f>_xlfn.XLOOKUP($A133,'Kunnat aakkosjärj.'!$B$19:$B$311,'Kunnat aakkosjärj.'!AG$19:AG$311)</f>
        <v>1.7418886604128441</v>
      </c>
      <c r="AG133" s="90">
        <f>_xlfn.XLOOKUP($A133,'Kunnat aakkosjärj.'!$B$19:$B$311,'Kunnat aakkosjärj.'!AH$19:AH$311)</f>
        <v>818.84148855809826</v>
      </c>
      <c r="AH133" s="91">
        <f>_xlfn.XLOOKUP($A133,'Kunnat aakkosjärj.'!$B$19:$B$311,'Kunnat aakkosjärj.'!AI$19:AI$311)</f>
        <v>982.31387247278383</v>
      </c>
      <c r="AI133" s="90">
        <f>_xlfn.XLOOKUP($A133,'Kunnat aakkosjärj.'!$B$19:$B$311,'Kunnat aakkosjärj.'!AJ$19:AJ$311)</f>
        <v>43.515043037976625</v>
      </c>
      <c r="AJ133" s="91">
        <f>_xlfn.XLOOKUP($A133,'Kunnat aakkosjärj.'!$B$19:$B$311,'Kunnat aakkosjärj.'!AK$19:AK$311)</f>
        <v>40.133862746787045</v>
      </c>
      <c r="AK133" s="106">
        <f>_xlfn.XLOOKUP($A133,'Kunnat aakkosjärj.'!$B$19:$B$311,'Kunnat aakkosjärj.'!AL$19:AL$311)</f>
        <v>2423.9062430570984</v>
      </c>
      <c r="AL133" s="107">
        <f>_xlfn.XLOOKUP($A133,'Kunnat aakkosjärj.'!$B$19:$B$311,'Kunnat aakkosjärj.'!AM$19:AM$311)</f>
        <v>3164.6263341479671</v>
      </c>
      <c r="AM133" s="106">
        <f>_xlfn.XLOOKUP($A133,'Kunnat aakkosjärj.'!$B$19:$B$311,'Kunnat aakkosjärj.'!AN$19:AN$311)</f>
        <v>2831.6625194401245</v>
      </c>
      <c r="AN133" s="107">
        <f>_xlfn.XLOOKUP($A133,'Kunnat aakkosjärj.'!$B$19:$B$311,'Kunnat aakkosjärj.'!AO$19:AO$311)</f>
        <v>3799.7949633414801</v>
      </c>
      <c r="AO133" s="106">
        <f>_xlfn.XLOOKUP($A133,'Kunnat aakkosjärj.'!$B$19:$B$311,'Kunnat aakkosjärj.'!AP$19:AP$311)</f>
        <v>0</v>
      </c>
      <c r="AP133" s="107">
        <f>_xlfn.XLOOKUP($A133,'Kunnat aakkosjärj.'!$B$19:$B$311,'Kunnat aakkosjärj.'!AQ$19:AQ$311)</f>
        <v>0</v>
      </c>
      <c r="AQ133" s="122">
        <f>_xlfn.XLOOKUP($A133,'Kunnat aakkosjärj.'!$B$19:$B$311,'Kunnat aakkosjärj.'!AR$19:AR$311)</f>
        <v>43.410905585142082</v>
      </c>
      <c r="AR133" s="115">
        <f>_xlfn.XLOOKUP($A133,'Kunnat aakkosjärj.'!$B$19:$B$311,'Kunnat aakkosjärj.'!AS$19:AS$311)</f>
        <v>38.247837050997809</v>
      </c>
      <c r="AS133" s="114">
        <f>_xlfn.XLOOKUP($A133,'Kunnat aakkosjärj.'!$B$19:$B$311,'Kunnat aakkosjärj.'!AT$19:AT$311)</f>
        <v>52.223023699631582</v>
      </c>
      <c r="AT133" s="115">
        <f>_xlfn.XLOOKUP($A133,'Kunnat aakkosjärj.'!$B$19:$B$311,'Kunnat aakkosjärj.'!AU$19:AU$311)</f>
        <v>53.909355607892998</v>
      </c>
      <c r="AU133" s="106">
        <f>_xlfn.XLOOKUP($A133,'Kunnat aakkosjärj.'!$B$19:$B$311,'Kunnat aakkosjärj.'!AV$19:AV$311)</f>
        <v>916.20591424127974</v>
      </c>
      <c r="AV133" s="107">
        <f>_xlfn.XLOOKUP($A133,'Kunnat aakkosjärj.'!$B$19:$B$311,'Kunnat aakkosjärj.'!AW$19:AW$311)</f>
        <v>1015.7479515663188</v>
      </c>
      <c r="AW133" s="151"/>
      <c r="AX133" s="1">
        <v>922</v>
      </c>
      <c r="AY133" s="242" t="s">
        <v>498</v>
      </c>
      <c r="AZ133" s="333" t="s">
        <v>476</v>
      </c>
      <c r="BA133" s="336" t="s">
        <v>479</v>
      </c>
    </row>
    <row r="134" spans="1:61" ht="15" customHeight="1" x14ac:dyDescent="0.2">
      <c r="A134" s="38" t="s">
        <v>335</v>
      </c>
      <c r="B134" s="146">
        <f>_xlfn.XLOOKUP($A134,'Kunnat aakkosjärj.'!$B$19:$B$311,'Kunnat aakkosjärj.'!C$19:C$311)</f>
        <v>6395</v>
      </c>
      <c r="C134" s="160">
        <f>_xlfn.XLOOKUP($A134,'Kunnat aakkosjärj.'!$B$19:$B$311,'Kunnat aakkosjärj.'!D$19:D$311)</f>
        <v>21.25</v>
      </c>
      <c r="D134" s="35">
        <f>_xlfn.XLOOKUP($A134,'Kunnat aakkosjärj.'!$B$19:$B$311,'Kunnat aakkosjärj.'!E$19:E$311)</f>
        <v>5712.3137075840496</v>
      </c>
      <c r="E134" s="34">
        <f>_xlfn.XLOOKUP($A134,'Kunnat aakkosjärj.'!$B$19:$B$311,'Kunnat aakkosjärj.'!F$19:F$311)</f>
        <v>8782.6630430023451</v>
      </c>
      <c r="F134" s="35">
        <f>_xlfn.XLOOKUP($A134,'Kunnat aakkosjärj.'!$B$19:$B$311,'Kunnat aakkosjärj.'!G$19:G$311)</f>
        <v>13092.963329163407</v>
      </c>
      <c r="G134" s="34">
        <f>_xlfn.XLOOKUP($A134,'Kunnat aakkosjärj.'!$B$19:$B$311,'Kunnat aakkosjärj.'!H$19:H$311)</f>
        <v>15892.12939483972</v>
      </c>
      <c r="H134" s="331">
        <f>_xlfn.XLOOKUP($A134,'Kunnat aakkosjärj.'!$B$19:$B$311,'Kunnat aakkosjärj.'!I$19:I$311)</f>
        <v>43.628883423666053</v>
      </c>
      <c r="I134" s="332">
        <f>_xlfn.XLOOKUP($A134,'Kunnat aakkosjärj.'!$B$19:$B$311,'Kunnat aakkosjärj.'!J$19:J$311)</f>
        <v>55.264230643969803</v>
      </c>
      <c r="J134" s="35">
        <f>_xlfn.XLOOKUP($A134,'Kunnat aakkosjärj.'!$B$19:$B$311,'Kunnat aakkosjärj.'!K$19:K$311)</f>
        <v>-7357.0823080531663</v>
      </c>
      <c r="K134" s="34">
        <f>_xlfn.XLOOKUP($A134,'Kunnat aakkosjärj.'!$B$19:$B$311,'Kunnat aakkosjärj.'!L$19:L$311)</f>
        <v>-6955.3332587959339</v>
      </c>
      <c r="L134" s="123">
        <f>_xlfn.XLOOKUP($A134,'Kunnat aakkosjärj.'!$B$19:$B$311,'Kunnat aakkosjärj.'!M$19:M$311)</f>
        <v>3997.6857263487095</v>
      </c>
      <c r="M134" s="35">
        <f>_xlfn.XLOOKUP($A134,'Kunnat aakkosjärj.'!$B$19:$B$311,'Kunnat aakkosjärj.'!N$19:N$311)</f>
        <v>4351.3826426896012</v>
      </c>
      <c r="N134" s="34">
        <f>_xlfn.XLOOKUP($A134,'Kunnat aakkosjärj.'!$B$19:$B$311,'Kunnat aakkosjärj.'!O$19:O$311)</f>
        <v>4425.3469913995314</v>
      </c>
      <c r="O134" s="35">
        <f>_xlfn.XLOOKUP($A134,'Kunnat aakkosjärj.'!$B$19:$B$311,'Kunnat aakkosjärj.'!P$19:P$311)</f>
        <v>8349.0683690383103</v>
      </c>
      <c r="P134" s="34">
        <f>_xlfn.XLOOKUP($A134,'Kunnat aakkosjärj.'!$B$19:$B$311,'Kunnat aakkosjärj.'!Q$19:Q$311)</f>
        <v>8414.4710007818612</v>
      </c>
      <c r="Q134" s="130">
        <f>_xlfn.XLOOKUP($A134,'Kunnat aakkosjärj.'!$B$19:$B$311,'Kunnat aakkosjärj.'!R$19:R$311)</f>
        <v>1514.3720140734947</v>
      </c>
      <c r="R134" s="34">
        <f>_xlfn.XLOOKUP($A134,'Kunnat aakkosjärj.'!$B$19:$B$311,'Kunnat aakkosjärj.'!S$19:S$311)</f>
        <v>1460.6878405003911</v>
      </c>
      <c r="S134" s="35">
        <f>_xlfn.XLOOKUP($A134,'Kunnat aakkosjärj.'!$B$19:$B$311,'Kunnat aakkosjärj.'!T$19:T$311)</f>
        <v>1071.1652775605942</v>
      </c>
      <c r="T134" s="34">
        <f>_xlfn.XLOOKUP($A134,'Kunnat aakkosjärj.'!$B$19:$B$311,'Kunnat aakkosjärj.'!U$19:U$311)</f>
        <v>882.62788897576229</v>
      </c>
      <c r="U134" s="35">
        <f>_xlfn.XLOOKUP($A134,'Kunnat aakkosjärj.'!$B$19:$B$311,'Kunnat aakkosjärj.'!V$19:V$311)</f>
        <v>141.37612988373115</v>
      </c>
      <c r="V134" s="34">
        <f>_xlfn.XLOOKUP($A134,'Kunnat aakkosjärj.'!$B$19:$B$311,'Kunnat aakkosjärj.'!W$19:W$311)</f>
        <v>165.49305304588023</v>
      </c>
      <c r="W134" s="35">
        <f>_xlfn.XLOOKUP($A134,'Kunnat aakkosjärj.'!$B$19:$B$311,'Kunnat aakkosjärj.'!X$19:X$311)</f>
        <v>441.82800312744331</v>
      </c>
      <c r="X134" s="34">
        <f>_xlfn.XLOOKUP($A134,'Kunnat aakkosjärj.'!$B$19:$B$311,'Kunnat aakkosjärj.'!Y$19:Y$311)</f>
        <v>576.68121813917128</v>
      </c>
      <c r="Y134" s="90">
        <f>_xlfn.XLOOKUP($A134,'Kunnat aakkosjärj.'!$B$19:$B$311,'Kunnat aakkosjärj.'!Z$19:Z$311)</f>
        <v>996.56457075840501</v>
      </c>
      <c r="Z134" s="91">
        <f>_xlfn.XLOOKUP($A134,'Kunnat aakkosjärj.'!$B$19:$B$311,'Kunnat aakkosjärj.'!AA$19:AA$311)</f>
        <v>588.1929648162627</v>
      </c>
      <c r="AA134" s="90">
        <f>_xlfn.XLOOKUP($A134,'Kunnat aakkosjärj.'!$B$19:$B$311,'Kunnat aakkosjärj.'!AB$19:AB$311)</f>
        <v>151.9592466468107</v>
      </c>
      <c r="AB134" s="91">
        <f>_xlfn.XLOOKUP($A134,'Kunnat aakkosjärj.'!$B$19:$B$311,'Kunnat aakkosjärj.'!AC$19:AC$311)</f>
        <v>248.33480301089193</v>
      </c>
      <c r="AC134" s="90">
        <f>_xlfn.XLOOKUP($A134,'Kunnat aakkosjärj.'!$B$19:$B$311,'Kunnat aakkosjärj.'!AD$19:AD$311)</f>
        <v>612.23938232994533</v>
      </c>
      <c r="AD134" s="91">
        <f>_xlfn.XLOOKUP($A134,'Kunnat aakkosjärj.'!$B$19:$B$311,'Kunnat aakkosjärj.'!AE$19:AE$311)</f>
        <v>748.20971696637991</v>
      </c>
      <c r="AE134" s="96">
        <f>_xlfn.XLOOKUP($A134,'Kunnat aakkosjärj.'!$B$19:$B$311,'Kunnat aakkosjärj.'!AF$19:AF$311)</f>
        <v>4.3305622366801888</v>
      </c>
      <c r="AF134" s="97">
        <f>_xlfn.XLOOKUP($A134,'Kunnat aakkosjärj.'!$B$19:$B$311,'Kunnat aakkosjärj.'!AG$19:AG$311)</f>
        <v>2.3579130544553704</v>
      </c>
      <c r="AG134" s="90">
        <f>_xlfn.XLOOKUP($A134,'Kunnat aakkosjärj.'!$B$19:$B$311,'Kunnat aakkosjärj.'!AH$19:AH$311)</f>
        <v>1807.1324784988271</v>
      </c>
      <c r="AH134" s="91">
        <f>_xlfn.XLOOKUP($A134,'Kunnat aakkosjärj.'!$B$19:$B$311,'Kunnat aakkosjärj.'!AI$19:AI$311)</f>
        <v>3089.365871774824</v>
      </c>
      <c r="AI134" s="90">
        <f>_xlfn.XLOOKUP($A134,'Kunnat aakkosjärj.'!$B$19:$B$311,'Kunnat aakkosjärj.'!AJ$19:AJ$311)</f>
        <v>46.571017561800794</v>
      </c>
      <c r="AJ134" s="91">
        <f>_xlfn.XLOOKUP($A134,'Kunnat aakkosjärj.'!$B$19:$B$311,'Kunnat aakkosjärj.'!AK$19:AK$311)</f>
        <v>65.478072268547081</v>
      </c>
      <c r="AK134" s="106">
        <f>_xlfn.XLOOKUP($A134,'Kunnat aakkosjärj.'!$B$19:$B$311,'Kunnat aakkosjärj.'!AL$19:AL$311)</f>
        <v>2732.6156075058639</v>
      </c>
      <c r="AL134" s="107">
        <f>_xlfn.XLOOKUP($A134,'Kunnat aakkosjärj.'!$B$19:$B$311,'Kunnat aakkosjärj.'!AM$19:AM$311)</f>
        <v>4829.0253463643476</v>
      </c>
      <c r="AM134" s="106">
        <f>_xlfn.XLOOKUP($A134,'Kunnat aakkosjärj.'!$B$19:$B$311,'Kunnat aakkosjärj.'!AN$19:AN$311)</f>
        <v>3228.4496966379984</v>
      </c>
      <c r="AN134" s="107">
        <f>_xlfn.XLOOKUP($A134,'Kunnat aakkosjärj.'!$B$19:$B$311,'Kunnat aakkosjärj.'!AO$19:AO$311)</f>
        <v>5844.03003752932</v>
      </c>
      <c r="AO134" s="106">
        <f>_xlfn.XLOOKUP($A134,'Kunnat aakkosjärj.'!$B$19:$B$311,'Kunnat aakkosjärj.'!AP$19:AP$311)</f>
        <v>15.779946833463642</v>
      </c>
      <c r="AP134" s="107">
        <f>_xlfn.XLOOKUP($A134,'Kunnat aakkosjärj.'!$B$19:$B$311,'Kunnat aakkosjärj.'!AQ$19:AQ$311)</f>
        <v>3.530278342455043</v>
      </c>
      <c r="AQ134" s="122">
        <f>_xlfn.XLOOKUP($A134,'Kunnat aakkosjärj.'!$B$19:$B$311,'Kunnat aakkosjärj.'!AR$19:AR$311)</f>
        <v>63.845662616195867</v>
      </c>
      <c r="AR134" s="115">
        <f>_xlfn.XLOOKUP($A134,'Kunnat aakkosjärj.'!$B$19:$B$311,'Kunnat aakkosjärj.'!AS$19:AS$311)</f>
        <v>56.168858705410877</v>
      </c>
      <c r="AS134" s="114">
        <f>_xlfn.XLOOKUP($A134,'Kunnat aakkosjärj.'!$B$19:$B$311,'Kunnat aakkosjärj.'!AT$19:AT$311)</f>
        <v>30.91981563343408</v>
      </c>
      <c r="AT134" s="115">
        <f>_xlfn.XLOOKUP($A134,'Kunnat aakkosjärj.'!$B$19:$B$311,'Kunnat aakkosjärj.'!AU$19:AU$311)</f>
        <v>44.32421363782997</v>
      </c>
      <c r="AU134" s="106">
        <f>_xlfn.XLOOKUP($A134,'Kunnat aakkosjärj.'!$B$19:$B$311,'Kunnat aakkosjärj.'!AV$19:AV$311)</f>
        <v>3387.7559218139168</v>
      </c>
      <c r="AV134" s="107">
        <f>_xlfn.XLOOKUP($A134,'Kunnat aakkosjärj.'!$B$19:$B$311,'Kunnat aakkosjärj.'!AW$19:AW$311)</f>
        <v>6155.8684863174349</v>
      </c>
      <c r="AW134" s="151"/>
      <c r="AX134" s="1">
        <v>936</v>
      </c>
      <c r="AY134" s="335" t="s">
        <v>499</v>
      </c>
      <c r="AZ134" s="333" t="s">
        <v>476</v>
      </c>
      <c r="BA134" s="336" t="s">
        <v>483</v>
      </c>
    </row>
    <row r="135" spans="1:61" ht="15" customHeight="1" x14ac:dyDescent="0.2">
      <c r="A135" s="38" t="s">
        <v>337</v>
      </c>
      <c r="B135" s="146">
        <f>_xlfn.XLOOKUP($A135,'Kunnat aakkosjärj.'!$B$19:$B$311,'Kunnat aakkosjärj.'!C$19:C$311)</f>
        <v>33607</v>
      </c>
      <c r="C135" s="160">
        <f>_xlfn.XLOOKUP($A135,'Kunnat aakkosjärj.'!$B$19:$B$311,'Kunnat aakkosjärj.'!D$19:D$311)</f>
        <v>20.5</v>
      </c>
      <c r="D135" s="35">
        <f>_xlfn.XLOOKUP($A135,'Kunnat aakkosjärj.'!$B$19:$B$311,'Kunnat aakkosjärj.'!E$19:E$311)</f>
        <v>814.44203410003877</v>
      </c>
      <c r="E135" s="34">
        <f>_xlfn.XLOOKUP($A135,'Kunnat aakkosjärj.'!$B$19:$B$311,'Kunnat aakkosjärj.'!F$19:F$311)</f>
        <v>2961.7109480167824</v>
      </c>
      <c r="F135" s="35">
        <f>_xlfn.XLOOKUP($A135,'Kunnat aakkosjärj.'!$B$19:$B$311,'Kunnat aakkosjärj.'!G$19:G$311)</f>
        <v>6799.6828047728159</v>
      </c>
      <c r="G135" s="34">
        <f>_xlfn.XLOOKUP($A135,'Kunnat aakkosjärj.'!$B$19:$B$311,'Kunnat aakkosjärj.'!H$19:H$311)</f>
        <v>8531.3629404588319</v>
      </c>
      <c r="H135" s="331">
        <f>_xlfn.XLOOKUP($A135,'Kunnat aakkosjärj.'!$B$19:$B$311,'Kunnat aakkosjärj.'!I$19:I$311)</f>
        <v>11.977647450383534</v>
      </c>
      <c r="I135" s="332">
        <f>_xlfn.XLOOKUP($A135,'Kunnat aakkosjärj.'!$B$19:$B$311,'Kunnat aakkosjärj.'!J$19:J$311)</f>
        <v>34.715566184287731</v>
      </c>
      <c r="J135" s="35">
        <f>_xlfn.XLOOKUP($A135,'Kunnat aakkosjärj.'!$B$19:$B$311,'Kunnat aakkosjärj.'!K$19:K$311)</f>
        <v>-5831.2402975570567</v>
      </c>
      <c r="K135" s="34">
        <f>_xlfn.XLOOKUP($A135,'Kunnat aakkosjärj.'!$B$19:$B$311,'Kunnat aakkosjärj.'!L$19:L$311)</f>
        <v>-5563.7242089445654</v>
      </c>
      <c r="L135" s="123">
        <f>_xlfn.XLOOKUP($A135,'Kunnat aakkosjärj.'!$B$19:$B$311,'Kunnat aakkosjärj.'!M$19:M$311)</f>
        <v>4540.1124688308983</v>
      </c>
      <c r="M135" s="35">
        <f>_xlfn.XLOOKUP($A135,'Kunnat aakkosjärj.'!$B$19:$B$311,'Kunnat aakkosjärj.'!N$19:N$311)</f>
        <v>1567.6231737435653</v>
      </c>
      <c r="N135" s="34">
        <f>_xlfn.XLOOKUP($A135,'Kunnat aakkosjärj.'!$B$19:$B$311,'Kunnat aakkosjärj.'!O$19:O$311)</f>
        <v>1567.6231737435653</v>
      </c>
      <c r="O135" s="35">
        <f>_xlfn.XLOOKUP($A135,'Kunnat aakkosjärj.'!$B$19:$B$311,'Kunnat aakkosjärj.'!P$19:P$311)</f>
        <v>6107.7356425744638</v>
      </c>
      <c r="P135" s="34">
        <f>_xlfn.XLOOKUP($A135,'Kunnat aakkosjärj.'!$B$19:$B$311,'Kunnat aakkosjärj.'!Q$19:Q$311)</f>
        <v>6107.1827901925199</v>
      </c>
      <c r="Q135" s="130">
        <f>_xlfn.XLOOKUP($A135,'Kunnat aakkosjärj.'!$B$19:$B$311,'Kunnat aakkosjärj.'!R$19:R$311)</f>
        <v>263.08690481149756</v>
      </c>
      <c r="R135" s="34">
        <f>_xlfn.XLOOKUP($A135,'Kunnat aakkosjärj.'!$B$19:$B$311,'Kunnat aakkosjärj.'!S$19:S$311)</f>
        <v>501.73479364418131</v>
      </c>
      <c r="S135" s="35">
        <f>_xlfn.XLOOKUP($A135,'Kunnat aakkosjärj.'!$B$19:$B$311,'Kunnat aakkosjärj.'!T$19:T$311)</f>
        <v>350.00209896747697</v>
      </c>
      <c r="T135" s="34">
        <f>_xlfn.XLOOKUP($A135,'Kunnat aakkosjärj.'!$B$19:$B$311,'Kunnat aakkosjärj.'!U$19:U$311)</f>
        <v>514.11280179724463</v>
      </c>
      <c r="U135" s="35">
        <f>_xlfn.XLOOKUP($A135,'Kunnat aakkosjärj.'!$B$19:$B$311,'Kunnat aakkosjärj.'!V$19:V$311)</f>
        <v>75.167236307329759</v>
      </c>
      <c r="V135" s="34">
        <f>_xlfn.XLOOKUP($A135,'Kunnat aakkosjärj.'!$B$19:$B$311,'Kunnat aakkosjärj.'!W$19:W$311)</f>
        <v>97.592355586207518</v>
      </c>
      <c r="W135" s="35">
        <f>_xlfn.XLOOKUP($A135,'Kunnat aakkosjärj.'!$B$19:$B$311,'Kunnat aakkosjärj.'!X$19:X$311)</f>
        <v>-86.915194155979421</v>
      </c>
      <c r="X135" s="34">
        <f>_xlfn.XLOOKUP($A135,'Kunnat aakkosjärj.'!$B$19:$B$311,'Kunnat aakkosjärj.'!Y$19:Y$311)</f>
        <v>-12.378008450620406</v>
      </c>
      <c r="Y135" s="90">
        <f>_xlfn.XLOOKUP($A135,'Kunnat aakkosjärj.'!$B$19:$B$311,'Kunnat aakkosjärj.'!Z$19:Z$311)</f>
        <v>693.95117773082995</v>
      </c>
      <c r="Z135" s="91">
        <f>_xlfn.XLOOKUP($A135,'Kunnat aakkosjärj.'!$B$19:$B$311,'Kunnat aakkosjärj.'!AA$19:AA$311)</f>
        <v>950.65202130508521</v>
      </c>
      <c r="AA135" s="90">
        <f>_xlfn.XLOOKUP($A135,'Kunnat aakkosjärj.'!$B$19:$B$311,'Kunnat aakkosjärj.'!AB$19:AB$311)</f>
        <v>37.911442944988252</v>
      </c>
      <c r="AB135" s="91">
        <f>_xlfn.XLOOKUP($A135,'Kunnat aakkosjärj.'!$B$19:$B$311,'Kunnat aakkosjärj.'!AC$19:AC$311)</f>
        <v>52.777965270129421</v>
      </c>
      <c r="AC135" s="90">
        <f>_xlfn.XLOOKUP($A135,'Kunnat aakkosjärj.'!$B$19:$B$311,'Kunnat aakkosjärj.'!AD$19:AD$311)</f>
        <v>-478.58490284762104</v>
      </c>
      <c r="AD135" s="91">
        <f>_xlfn.XLOOKUP($A135,'Kunnat aakkosjärj.'!$B$19:$B$311,'Kunnat aakkosjärj.'!AE$19:AE$311)</f>
        <v>-463.22777040497516</v>
      </c>
      <c r="AE135" s="96">
        <f>_xlfn.XLOOKUP($A135,'Kunnat aakkosjärj.'!$B$19:$B$311,'Kunnat aakkosjärj.'!AF$19:AF$311)</f>
        <v>0.80660371041511003</v>
      </c>
      <c r="AF135" s="97">
        <f>_xlfn.XLOOKUP($A135,'Kunnat aakkosjärj.'!$B$19:$B$311,'Kunnat aakkosjärj.'!AG$19:AG$311)</f>
        <v>1.0640282675151664</v>
      </c>
      <c r="AG135" s="90">
        <f>_xlfn.XLOOKUP($A135,'Kunnat aakkosjärj.'!$B$19:$B$311,'Kunnat aakkosjärj.'!AH$19:AH$311)</f>
        <v>333.79445651203622</v>
      </c>
      <c r="AH135" s="91">
        <f>_xlfn.XLOOKUP($A135,'Kunnat aakkosjärj.'!$B$19:$B$311,'Kunnat aakkosjärj.'!AI$19:AI$311)</f>
        <v>541.50234653494806</v>
      </c>
      <c r="AI135" s="90">
        <f>_xlfn.XLOOKUP($A135,'Kunnat aakkosjärj.'!$B$19:$B$311,'Kunnat aakkosjärj.'!AJ$19:AJ$311)</f>
        <v>15.539591431037342</v>
      </c>
      <c r="AJ135" s="91">
        <f>_xlfn.XLOOKUP($A135,'Kunnat aakkosjärj.'!$B$19:$B$311,'Kunnat aakkosjärj.'!AK$19:AK$311)</f>
        <v>19.606170170772671</v>
      </c>
      <c r="AK135" s="106">
        <f>_xlfn.XLOOKUP($A135,'Kunnat aakkosjärj.'!$B$19:$B$311,'Kunnat aakkosjärj.'!AL$19:AL$311)</f>
        <v>2702.7107447853127</v>
      </c>
      <c r="AL135" s="107">
        <f>_xlfn.XLOOKUP($A135,'Kunnat aakkosjärj.'!$B$19:$B$311,'Kunnat aakkosjärj.'!AM$19:AM$311)</f>
        <v>3745.0877436248402</v>
      </c>
      <c r="AM135" s="106">
        <f>_xlfn.XLOOKUP($A135,'Kunnat aakkosjärj.'!$B$19:$B$311,'Kunnat aakkosjärj.'!AN$19:AN$311)</f>
        <v>3481.9786121938882</v>
      </c>
      <c r="AN135" s="107">
        <f>_xlfn.XLOOKUP($A135,'Kunnat aakkosjärj.'!$B$19:$B$311,'Kunnat aakkosjärj.'!AO$19:AO$311)</f>
        <v>4797.4464453834025</v>
      </c>
      <c r="AO135" s="106">
        <f>_xlfn.XLOOKUP($A135,'Kunnat aakkosjärj.'!$B$19:$B$311,'Kunnat aakkosjärj.'!AP$19:AP$311)</f>
        <v>828.49954890350227</v>
      </c>
      <c r="AP135" s="107">
        <f>_xlfn.XLOOKUP($A135,'Kunnat aakkosjärj.'!$B$19:$B$311,'Kunnat aakkosjärj.'!AQ$19:AQ$311)</f>
        <v>2.505120956943494</v>
      </c>
      <c r="AQ135" s="122">
        <f>_xlfn.XLOOKUP($A135,'Kunnat aakkosjärj.'!$B$19:$B$311,'Kunnat aakkosjärj.'!AR$19:AR$311)</f>
        <v>51.999770058881509</v>
      </c>
      <c r="AR135" s="115">
        <f>_xlfn.XLOOKUP($A135,'Kunnat aakkosjärj.'!$B$19:$B$311,'Kunnat aakkosjärj.'!AS$19:AS$311)</f>
        <v>41.776798691111445</v>
      </c>
      <c r="AS135" s="114">
        <f>_xlfn.XLOOKUP($A135,'Kunnat aakkosjärj.'!$B$19:$B$311,'Kunnat aakkosjärj.'!AT$19:AT$311)</f>
        <v>51.985774535570954</v>
      </c>
      <c r="AT135" s="115">
        <f>_xlfn.XLOOKUP($A135,'Kunnat aakkosjärj.'!$B$19:$B$311,'Kunnat aakkosjärj.'!AU$19:AU$311)</f>
        <v>56.721418153077103</v>
      </c>
      <c r="AU135" s="106">
        <f>_xlfn.XLOOKUP($A135,'Kunnat aakkosjärj.'!$B$19:$B$311,'Kunnat aakkosjärj.'!AV$19:AV$311)</f>
        <v>1505.9348832088554</v>
      </c>
      <c r="AV135" s="107">
        <f>_xlfn.XLOOKUP($A135,'Kunnat aakkosjärj.'!$B$19:$B$311,'Kunnat aakkosjärj.'!AW$19:AW$311)</f>
        <v>1819.1370232392062</v>
      </c>
      <c r="AW135" s="151"/>
      <c r="AX135" s="1">
        <v>980</v>
      </c>
      <c r="AY135" s="242" t="s">
        <v>500</v>
      </c>
      <c r="AZ135" s="333" t="s">
        <v>476</v>
      </c>
      <c r="BA135" s="336" t="s">
        <v>479</v>
      </c>
      <c r="BB135" s="8"/>
      <c r="BC135" s="8"/>
      <c r="BD135" s="8"/>
      <c r="BE135" s="8"/>
      <c r="BF135" s="8"/>
      <c r="BG135" s="8"/>
      <c r="BH135" s="8"/>
      <c r="BI135" s="8"/>
    </row>
    <row r="136" spans="1:61" ht="15" customHeight="1" x14ac:dyDescent="0.2">
      <c r="A136" s="38"/>
      <c r="B136" s="146"/>
      <c r="C136" s="160"/>
      <c r="D136" s="35"/>
      <c r="E136" s="34"/>
      <c r="F136" s="35"/>
      <c r="G136" s="34"/>
      <c r="H136" s="331"/>
      <c r="I136" s="332"/>
      <c r="J136" s="35"/>
      <c r="K136" s="34"/>
      <c r="L136" s="123"/>
      <c r="M136" s="35"/>
      <c r="N136" s="34"/>
      <c r="O136" s="35"/>
      <c r="P136" s="34"/>
      <c r="Q136" s="130"/>
      <c r="R136" s="34"/>
      <c r="S136" s="35"/>
      <c r="T136" s="34"/>
      <c r="U136" s="35"/>
      <c r="V136" s="34"/>
      <c r="W136" s="35"/>
      <c r="X136" s="34"/>
      <c r="Y136" s="90"/>
      <c r="Z136" s="91"/>
      <c r="AA136" s="90"/>
      <c r="AB136" s="91"/>
      <c r="AC136" s="90"/>
      <c r="AD136" s="91"/>
      <c r="AE136" s="96"/>
      <c r="AF136" s="97"/>
      <c r="AG136" s="90"/>
      <c r="AH136" s="91"/>
      <c r="AI136" s="90"/>
      <c r="AJ136" s="91"/>
      <c r="AK136" s="106"/>
      <c r="AL136" s="107"/>
      <c r="AM136" s="106"/>
      <c r="AN136" s="107"/>
      <c r="AO136" s="106"/>
      <c r="AP136" s="107"/>
      <c r="AQ136" s="122"/>
      <c r="AR136" s="115"/>
      <c r="AS136" s="114"/>
      <c r="AT136" s="115"/>
      <c r="AU136" s="106"/>
      <c r="AV136" s="107"/>
      <c r="AW136" s="151"/>
      <c r="AY136" s="242"/>
      <c r="AZ136" s="333"/>
      <c r="BA136" s="336"/>
      <c r="BB136" s="8"/>
      <c r="BC136" s="8"/>
      <c r="BD136" s="8"/>
      <c r="BE136" s="8"/>
      <c r="BF136" s="8"/>
      <c r="BG136" s="8"/>
      <c r="BH136" s="8"/>
      <c r="BI136" s="8"/>
    </row>
    <row r="137" spans="1:61" ht="15" customHeight="1" x14ac:dyDescent="0.25">
      <c r="A137" s="338" t="s">
        <v>501</v>
      </c>
      <c r="B137" s="146">
        <f>maakunnittain!B19</f>
        <v>204528</v>
      </c>
      <c r="C137" s="160">
        <f>maakunnittain!C19</f>
        <v>20.819255663854303</v>
      </c>
      <c r="D137" s="35">
        <f>maakunnittain!D19</f>
        <v>1131.2831089630758</v>
      </c>
      <c r="E137" s="34">
        <f>maakunnittain!E19</f>
        <v>6071.2726415943052</v>
      </c>
      <c r="F137" s="35">
        <f>maakunnittain!F19</f>
        <v>7182.0904763162016</v>
      </c>
      <c r="G137" s="34">
        <f>maakunnittain!G19</f>
        <v>11701.42030010561</v>
      </c>
      <c r="H137" s="331">
        <f>maakunnittain!H19</f>
        <v>15.75144608235745</v>
      </c>
      <c r="I137" s="332">
        <f>maakunnittain!I19</f>
        <v>51.884920683855007</v>
      </c>
      <c r="J137" s="35">
        <f>maakunnittain!J19</f>
        <v>-6036.71773718024</v>
      </c>
      <c r="K137" s="34">
        <f>maakunnittain!K19</f>
        <v>-5633.6556211863417</v>
      </c>
      <c r="L137" s="123">
        <f>maakunnittain!L19</f>
        <v>4427.6135460181486</v>
      </c>
      <c r="M137" s="35">
        <f>maakunnittain!M19</f>
        <v>2320.5799597121177</v>
      </c>
      <c r="N137" s="34">
        <f>maakunnittain!N19</f>
        <v>2577.0686724556049</v>
      </c>
      <c r="O137" s="35">
        <f>maakunnittain!O19</f>
        <v>6748.1935057302662</v>
      </c>
      <c r="P137" s="34">
        <f>maakunnittain!P19</f>
        <v>7004.6822184737539</v>
      </c>
      <c r="Q137" s="130">
        <f>maakunnittain!Q19</f>
        <v>729.83728643510915</v>
      </c>
      <c r="R137" s="34">
        <f>maakunnittain!R19</f>
        <v>1273.79462225221</v>
      </c>
      <c r="S137" s="35">
        <f>maakunnittain!S19</f>
        <v>434.31519933701009</v>
      </c>
      <c r="T137" s="34">
        <f>maakunnittain!T19</f>
        <v>819.25168446374096</v>
      </c>
      <c r="U137" s="35">
        <f>maakunnittain!U19</f>
        <v>168.04322932957879</v>
      </c>
      <c r="V137" s="34">
        <f>maakunnittain!V19</f>
        <v>155.48269798016955</v>
      </c>
      <c r="W137" s="35">
        <f>maakunnittain!W19</f>
        <v>295.01020168387697</v>
      </c>
      <c r="X137" s="34">
        <f>maakunnittain!X19</f>
        <v>453.44594304936237</v>
      </c>
      <c r="Y137" s="90">
        <f>maakunnittain!Y19</f>
        <v>789.37714298286789</v>
      </c>
      <c r="Z137" s="91">
        <f>maakunnittain!Z19</f>
        <v>1668.3958788038801</v>
      </c>
      <c r="AA137" s="90">
        <f>maakunnittain!AA19</f>
        <v>92.457362481668554</v>
      </c>
      <c r="AB137" s="91">
        <f>maakunnittain!AB19</f>
        <v>76.348463721058152</v>
      </c>
      <c r="AC137" s="90">
        <f>maakunnittain!AC19</f>
        <v>192.26842706133144</v>
      </c>
      <c r="AD137" s="91">
        <f>maakunnittain!AD19</f>
        <v>457.39988045646561</v>
      </c>
      <c r="AE137" s="96">
        <f>maakunnittain!AE19</f>
        <v>1.0891402719435777</v>
      </c>
      <c r="AF137" s="97">
        <f>maakunnittain!AF19</f>
        <v>1.2595495736154543</v>
      </c>
      <c r="AG137" s="90">
        <f>maakunnittain!AG19</f>
        <v>2087.1743770046155</v>
      </c>
      <c r="AH137" s="91">
        <f>maakunnittain!AH19</f>
        <v>2623.6599920793242</v>
      </c>
      <c r="AI137" s="90">
        <f>maakunnittain!AI19</f>
        <v>89.525838829766201</v>
      </c>
      <c r="AJ137" s="91">
        <f>maakunnittain!AJ19</f>
        <v>67.475330079831821</v>
      </c>
      <c r="AK137" s="106">
        <f>maakunnittain!AK19</f>
        <v>5318.945524867011</v>
      </c>
      <c r="AL137" s="107">
        <f>maakunnittain!AL19</f>
        <v>7938.5897487385582</v>
      </c>
      <c r="AM137" s="106">
        <f>maakunnittain!AM19</f>
        <v>5579.8947784655393</v>
      </c>
      <c r="AN137" s="107">
        <f>maakunnittain!AN19</f>
        <v>10871.455050848783</v>
      </c>
      <c r="AO137" s="106">
        <f>maakunnittain!AO19</f>
        <v>1855.4396361867325</v>
      </c>
      <c r="AP137" s="107">
        <f>maakunnittain!AP19</f>
        <v>115.76519782132522</v>
      </c>
      <c r="AQ137" s="122">
        <f>maakunnittain!AQ19</f>
        <v>48.204420235565301</v>
      </c>
      <c r="AR137" s="115">
        <f>maakunnittain!AR19</f>
        <v>38.449886473472205</v>
      </c>
      <c r="AS137" s="114">
        <f>maakunnittain!AS19</f>
        <v>77.787975630543002</v>
      </c>
      <c r="AT137" s="115">
        <f>maakunnittain!AT19</f>
        <v>78.352493874739366</v>
      </c>
      <c r="AU137" s="106">
        <f>maakunnittain!AU19</f>
        <v>1613.916651852069</v>
      </c>
      <c r="AV137" s="107">
        <f>maakunnittain!AV19</f>
        <v>2850.1059175271839</v>
      </c>
      <c r="AW137" s="141"/>
      <c r="AX137" s="1">
        <v>7</v>
      </c>
      <c r="AY137" s="341" t="s">
        <v>502</v>
      </c>
      <c r="AZ137" s="333"/>
      <c r="BA137" s="336"/>
      <c r="BB137" s="8"/>
      <c r="BC137" s="8"/>
      <c r="BD137" s="8"/>
      <c r="BE137" s="8"/>
      <c r="BF137" s="8"/>
      <c r="BG137" s="8"/>
      <c r="BH137" s="8"/>
      <c r="BI137" s="8"/>
    </row>
    <row r="138" spans="1:61" ht="15" customHeight="1" x14ac:dyDescent="0.2">
      <c r="A138" s="38"/>
      <c r="B138" s="146"/>
      <c r="C138" s="160"/>
      <c r="D138" s="35"/>
      <c r="E138" s="34"/>
      <c r="F138" s="35"/>
      <c r="G138" s="34"/>
      <c r="H138" s="331"/>
      <c r="I138" s="332"/>
      <c r="J138" s="35"/>
      <c r="K138" s="34"/>
      <c r="L138" s="123"/>
      <c r="M138" s="35"/>
      <c r="N138" s="34"/>
      <c r="O138" s="35"/>
      <c r="P138" s="34"/>
      <c r="Q138" s="130"/>
      <c r="R138" s="34"/>
      <c r="S138" s="35"/>
      <c r="T138" s="34"/>
      <c r="U138" s="35"/>
      <c r="V138" s="34"/>
      <c r="W138" s="35"/>
      <c r="X138" s="34"/>
      <c r="Y138" s="90"/>
      <c r="Z138" s="91"/>
      <c r="AA138" s="90"/>
      <c r="AB138" s="91"/>
      <c r="AC138" s="90"/>
      <c r="AD138" s="91"/>
      <c r="AE138" s="96"/>
      <c r="AF138" s="97"/>
      <c r="AG138" s="90"/>
      <c r="AH138" s="91"/>
      <c r="AI138" s="90"/>
      <c r="AJ138" s="91"/>
      <c r="AK138" s="106"/>
      <c r="AL138" s="107"/>
      <c r="AM138" s="106"/>
      <c r="AN138" s="107"/>
      <c r="AO138" s="106"/>
      <c r="AP138" s="107"/>
      <c r="AQ138" s="122"/>
      <c r="AR138" s="115"/>
      <c r="AS138" s="114"/>
      <c r="AT138" s="115"/>
      <c r="AU138" s="106"/>
      <c r="AV138" s="107"/>
      <c r="AW138" s="151"/>
      <c r="AY138" s="242"/>
      <c r="AZ138" s="333"/>
      <c r="BA138" s="336"/>
      <c r="BB138" s="8"/>
      <c r="BC138" s="8"/>
      <c r="BD138" s="8"/>
      <c r="BE138" s="8"/>
      <c r="BF138" s="8"/>
      <c r="BG138" s="8"/>
      <c r="BH138" s="8"/>
      <c r="BI138" s="8"/>
    </row>
    <row r="139" spans="1:61" ht="15" customHeight="1" x14ac:dyDescent="0.2">
      <c r="A139" s="38" t="s">
        <v>82</v>
      </c>
      <c r="B139" s="146">
        <f>_xlfn.XLOOKUP($A139,'Kunnat aakkosjärj.'!$B$19:$B$311,'Kunnat aakkosjärj.'!C$19:C$311)</f>
        <v>8014</v>
      </c>
      <c r="C139" s="160">
        <f>_xlfn.XLOOKUP($A139,'Kunnat aakkosjärj.'!$B$19:$B$311,'Kunnat aakkosjärj.'!D$19:D$311)</f>
        <v>20.75</v>
      </c>
      <c r="D139" s="35">
        <f>_xlfn.XLOOKUP($A139,'Kunnat aakkosjärj.'!$B$19:$B$311,'Kunnat aakkosjärj.'!E$19:E$311)</f>
        <v>810.34025705016222</v>
      </c>
      <c r="E139" s="34">
        <f>_xlfn.XLOOKUP($A139,'Kunnat aakkosjärj.'!$B$19:$B$311,'Kunnat aakkosjärj.'!F$19:F$311)</f>
        <v>6084.9152807586725</v>
      </c>
      <c r="F139" s="35">
        <f>_xlfn.XLOOKUP($A139,'Kunnat aakkosjärj.'!$B$19:$B$311,'Kunnat aakkosjärj.'!G$19:G$311)</f>
        <v>7360.2218617419512</v>
      </c>
      <c r="G139" s="34">
        <f>_xlfn.XLOOKUP($A139,'Kunnat aakkosjärj.'!$B$19:$B$311,'Kunnat aakkosjärj.'!H$19:H$311)</f>
        <v>12744.611323933117</v>
      </c>
      <c r="H139" s="331">
        <f>_xlfn.XLOOKUP($A139,'Kunnat aakkosjärj.'!$B$19:$B$311,'Kunnat aakkosjärj.'!I$19:I$311)</f>
        <v>11.009725960331012</v>
      </c>
      <c r="I139" s="332">
        <f>_xlfn.XLOOKUP($A139,'Kunnat aakkosjärj.'!$B$19:$B$311,'Kunnat aakkosjärj.'!J$19:J$311)</f>
        <v>47.745004740409811</v>
      </c>
      <c r="J139" s="35">
        <f>_xlfn.XLOOKUP($A139,'Kunnat aakkosjärj.'!$B$19:$B$311,'Kunnat aakkosjärj.'!K$19:K$311)</f>
        <v>-6549.8816046917891</v>
      </c>
      <c r="K139" s="34">
        <f>_xlfn.XLOOKUP($A139,'Kunnat aakkosjärj.'!$B$19:$B$311,'Kunnat aakkosjärj.'!L$19:L$311)</f>
        <v>-6661.759065385575</v>
      </c>
      <c r="L139" s="123">
        <f>_xlfn.XLOOKUP($A139,'Kunnat aakkosjärj.'!$B$19:$B$311,'Kunnat aakkosjärj.'!M$19:M$311)</f>
        <v>4192.7396443723483</v>
      </c>
      <c r="M139" s="35">
        <f>_xlfn.XLOOKUP($A139,'Kunnat aakkosjärj.'!$B$19:$B$311,'Kunnat aakkosjärj.'!N$19:N$311)</f>
        <v>2886.737958572498</v>
      </c>
      <c r="N139" s="34">
        <f>_xlfn.XLOOKUP($A139,'Kunnat aakkosjärj.'!$B$19:$B$311,'Kunnat aakkosjärj.'!O$19:O$311)</f>
        <v>3186.0236735712501</v>
      </c>
      <c r="O139" s="35">
        <f>_xlfn.XLOOKUP($A139,'Kunnat aakkosjärj.'!$B$19:$B$311,'Kunnat aakkosjärj.'!P$19:P$311)</f>
        <v>7079.4776029448467</v>
      </c>
      <c r="P139" s="34">
        <f>_xlfn.XLOOKUP($A139,'Kunnat aakkosjärj.'!$B$19:$B$311,'Kunnat aakkosjärj.'!Q$19:Q$311)</f>
        <v>7373.7042612927371</v>
      </c>
      <c r="Q139" s="130">
        <f>_xlfn.XLOOKUP($A139,'Kunnat aakkosjärj.'!$B$19:$B$311,'Kunnat aakkosjärj.'!R$19:R$311)</f>
        <v>577.25880958322932</v>
      </c>
      <c r="R139" s="34">
        <f>_xlfn.XLOOKUP($A139,'Kunnat aakkosjärj.'!$B$19:$B$311,'Kunnat aakkosjärj.'!S$19:S$311)</f>
        <v>764.03439730471678</v>
      </c>
      <c r="S139" s="35">
        <f>_xlfn.XLOOKUP($A139,'Kunnat aakkosjärj.'!$B$19:$B$311,'Kunnat aakkosjärj.'!T$19:T$311)</f>
        <v>287.77618043424008</v>
      </c>
      <c r="T139" s="34">
        <f>_xlfn.XLOOKUP($A139,'Kunnat aakkosjärj.'!$B$19:$B$311,'Kunnat aakkosjärj.'!U$19:U$311)</f>
        <v>446.78942226104317</v>
      </c>
      <c r="U139" s="35">
        <f>_xlfn.XLOOKUP($A139,'Kunnat aakkosjärj.'!$B$19:$B$311,'Kunnat aakkosjärj.'!V$19:V$311)</f>
        <v>200.59297774825359</v>
      </c>
      <c r="V139" s="34">
        <f>_xlfn.XLOOKUP($A139,'Kunnat aakkosjärj.'!$B$19:$B$311,'Kunnat aakkosjärj.'!W$19:W$311)</f>
        <v>171.00548026365732</v>
      </c>
      <c r="W139" s="35">
        <f>_xlfn.XLOOKUP($A139,'Kunnat aakkosjärj.'!$B$19:$B$311,'Kunnat aakkosjärj.'!X$19:X$311)</f>
        <v>289.48262914898925</v>
      </c>
      <c r="X139" s="34">
        <f>_xlfn.XLOOKUP($A139,'Kunnat aakkosjärj.'!$B$19:$B$311,'Kunnat aakkosjärj.'!Y$19:Y$311)</f>
        <v>315.53894559520836</v>
      </c>
      <c r="Y139" s="90">
        <f>_xlfn.XLOOKUP($A139,'Kunnat aakkosjärj.'!$B$19:$B$311,'Kunnat aakkosjärj.'!Z$19:Z$311)</f>
        <v>1867.7278150736213</v>
      </c>
      <c r="Z139" s="91">
        <f>_xlfn.XLOOKUP($A139,'Kunnat aakkosjärj.'!$B$19:$B$311,'Kunnat aakkosjärj.'!AA$19:AA$311)</f>
        <v>2209.1790192163712</v>
      </c>
      <c r="AA139" s="90">
        <f>_xlfn.XLOOKUP($A139,'Kunnat aakkosjärj.'!$B$19:$B$311,'Kunnat aakkosjärj.'!AB$19:AB$311)</f>
        <v>30.907009304269273</v>
      </c>
      <c r="AB139" s="91">
        <f>_xlfn.XLOOKUP($A139,'Kunnat aakkosjärj.'!$B$19:$B$311,'Kunnat aakkosjärj.'!AC$19:AC$311)</f>
        <v>34.58453980681616</v>
      </c>
      <c r="AC139" s="90">
        <f>_xlfn.XLOOKUP($A139,'Kunnat aakkosjärj.'!$B$19:$B$311,'Kunnat aakkosjärj.'!AD$19:AD$311)</f>
        <v>-1322.0410169703021</v>
      </c>
      <c r="AD139" s="91">
        <f>_xlfn.XLOOKUP($A139,'Kunnat aakkosjärj.'!$B$19:$B$311,'Kunnat aakkosjärj.'!AE$19:AE$311)</f>
        <v>-1347.9403743448966</v>
      </c>
      <c r="AE139" s="96">
        <f>_xlfn.XLOOKUP($A139,'Kunnat aakkosjärj.'!$B$19:$B$311,'Kunnat aakkosjärj.'!AF$19:AF$311)</f>
        <v>5.0276544478907512</v>
      </c>
      <c r="AF139" s="97">
        <f>_xlfn.XLOOKUP($A139,'Kunnat aakkosjärj.'!$B$19:$B$311,'Kunnat aakkosjärj.'!AG$19:AG$311)</f>
        <v>2.3876259238853348</v>
      </c>
      <c r="AG139" s="90">
        <f>_xlfn.XLOOKUP($A139,'Kunnat aakkosjärj.'!$B$19:$B$311,'Kunnat aakkosjärj.'!AH$19:AH$311)</f>
        <v>129.91631145495381</v>
      </c>
      <c r="AH139" s="91">
        <f>_xlfn.XLOOKUP($A139,'Kunnat aakkosjärj.'!$B$19:$B$311,'Kunnat aakkosjärj.'!AI$19:AI$311)</f>
        <v>699.31444721736966</v>
      </c>
      <c r="AI139" s="90">
        <f>_xlfn.XLOOKUP($A139,'Kunnat aakkosjärj.'!$B$19:$B$311,'Kunnat aakkosjärj.'!AJ$19:AJ$311)</f>
        <v>5.124223380922178</v>
      </c>
      <c r="AJ139" s="91">
        <f>_xlfn.XLOOKUP($A139,'Kunnat aakkosjärj.'!$B$19:$B$311,'Kunnat aakkosjärj.'!AK$19:AK$311)</f>
        <v>16.992690657823001</v>
      </c>
      <c r="AK139" s="106">
        <f>_xlfn.XLOOKUP($A139,'Kunnat aakkosjärj.'!$B$19:$B$311,'Kunnat aakkosjärj.'!AL$19:AL$311)</f>
        <v>889.06912902420765</v>
      </c>
      <c r="AL139" s="107">
        <f>_xlfn.XLOOKUP($A139,'Kunnat aakkosjärj.'!$B$19:$B$311,'Kunnat aakkosjärj.'!AM$19:AM$311)</f>
        <v>2525.8415847267283</v>
      </c>
      <c r="AM139" s="106">
        <f>_xlfn.XLOOKUP($A139,'Kunnat aakkosjärj.'!$B$19:$B$311,'Kunnat aakkosjärj.'!AN$19:AN$311)</f>
        <v>974.9796493636137</v>
      </c>
      <c r="AN139" s="107">
        <f>_xlfn.XLOOKUP($A139,'Kunnat aakkosjärj.'!$B$19:$B$311,'Kunnat aakkosjärj.'!AO$19:AO$311)</f>
        <v>4577.0116957823811</v>
      </c>
      <c r="AO139" s="106">
        <f>_xlfn.XLOOKUP($A139,'Kunnat aakkosjärj.'!$B$19:$B$311,'Kunnat aakkosjärj.'!AP$19:AP$311)</f>
        <v>93.25913401547291</v>
      </c>
      <c r="AP139" s="107">
        <f>_xlfn.XLOOKUP($A139,'Kunnat aakkosjärj.'!$B$19:$B$311,'Kunnat aakkosjärj.'!AQ$19:AQ$311)</f>
        <v>8.5602720239580741</v>
      </c>
      <c r="AQ139" s="122">
        <f>_xlfn.XLOOKUP($A139,'Kunnat aakkosjärj.'!$B$19:$B$311,'Kunnat aakkosjärj.'!AR$19:AR$311)</f>
        <v>78.676973565472053</v>
      </c>
      <c r="AR139" s="115">
        <f>_xlfn.XLOOKUP($A139,'Kunnat aakkosjärj.'!$B$19:$B$311,'Kunnat aakkosjärj.'!AS$19:AS$311)</f>
        <v>53.994103680891101</v>
      </c>
      <c r="AS139" s="114">
        <f>_xlfn.XLOOKUP($A139,'Kunnat aakkosjärj.'!$B$19:$B$311,'Kunnat aakkosjärj.'!AT$19:AT$311)</f>
        <v>20.835700123744154</v>
      </c>
      <c r="AT139" s="115">
        <f>_xlfn.XLOOKUP($A139,'Kunnat aakkosjärj.'!$B$19:$B$311,'Kunnat aakkosjärj.'!AU$19:AU$311)</f>
        <v>33.163915099366463</v>
      </c>
      <c r="AU139" s="106">
        <f>_xlfn.XLOOKUP($A139,'Kunnat aakkosjärj.'!$B$19:$B$311,'Kunnat aakkosjärj.'!AV$19:AV$311)</f>
        <v>2001.454203893187</v>
      </c>
      <c r="AV139" s="107">
        <f>_xlfn.XLOOKUP($A139,'Kunnat aakkosjärj.'!$B$19:$B$311,'Kunnat aakkosjärj.'!AW$19:AW$311)</f>
        <v>2894.0752707761421</v>
      </c>
      <c r="AW139" s="151"/>
      <c r="AX139" s="1">
        <v>16</v>
      </c>
      <c r="AY139" s="242" t="s">
        <v>503</v>
      </c>
      <c r="AZ139" s="333" t="s">
        <v>504</v>
      </c>
      <c r="BA139" s="336" t="s">
        <v>505</v>
      </c>
    </row>
    <row r="140" spans="1:61" ht="15" customHeight="1" x14ac:dyDescent="0.2">
      <c r="A140" s="38" t="s">
        <v>99</v>
      </c>
      <c r="B140" s="146">
        <f>_xlfn.XLOOKUP($A140,'Kunnat aakkosjärj.'!$B$19:$B$311,'Kunnat aakkosjärj.'!C$19:C$311)</f>
        <v>2574</v>
      </c>
      <c r="C140" s="160">
        <f>_xlfn.XLOOKUP($A140,'Kunnat aakkosjärj.'!$B$19:$B$311,'Kunnat aakkosjärj.'!D$19:D$311)</f>
        <v>21.5</v>
      </c>
      <c r="D140" s="35">
        <f>_xlfn.XLOOKUP($A140,'Kunnat aakkosjärj.'!$B$19:$B$311,'Kunnat aakkosjärj.'!E$19:E$311)</f>
        <v>683.60019813519807</v>
      </c>
      <c r="E140" s="34">
        <f>_xlfn.XLOOKUP($A140,'Kunnat aakkosjärj.'!$B$19:$B$311,'Kunnat aakkosjärj.'!F$19:F$311)</f>
        <v>8228.5696309246305</v>
      </c>
      <c r="F140" s="35">
        <f>_xlfn.XLOOKUP($A140,'Kunnat aakkosjärj.'!$B$19:$B$311,'Kunnat aakkosjärj.'!G$19:G$311)</f>
        <v>8503.5477661227651</v>
      </c>
      <c r="G140" s="34">
        <f>_xlfn.XLOOKUP($A140,'Kunnat aakkosjärj.'!$B$19:$B$311,'Kunnat aakkosjärj.'!H$19:H$311)</f>
        <v>15836.816868686868</v>
      </c>
      <c r="H140" s="331">
        <f>_xlfn.XLOOKUP($A140,'Kunnat aakkosjärj.'!$B$19:$B$311,'Kunnat aakkosjärj.'!I$19:I$311)</f>
        <v>8.0389999202284592</v>
      </c>
      <c r="I140" s="332">
        <f>_xlfn.XLOOKUP($A140,'Kunnat aakkosjärj.'!$B$19:$B$311,'Kunnat aakkosjärj.'!J$19:J$311)</f>
        <v>51.958481929499733</v>
      </c>
      <c r="J140" s="35">
        <f>_xlfn.XLOOKUP($A140,'Kunnat aakkosjärj.'!$B$19:$B$311,'Kunnat aakkosjärj.'!K$19:K$311)</f>
        <v>-7819.9475679875677</v>
      </c>
      <c r="K140" s="34">
        <f>_xlfn.XLOOKUP($A140,'Kunnat aakkosjärj.'!$B$19:$B$311,'Kunnat aakkosjärj.'!L$19:L$311)</f>
        <v>-7611.9578438228427</v>
      </c>
      <c r="L140" s="123">
        <f>_xlfn.XLOOKUP($A140,'Kunnat aakkosjärj.'!$B$19:$B$311,'Kunnat aakkosjärj.'!M$19:M$311)</f>
        <v>4352.545516705517</v>
      </c>
      <c r="M140" s="35">
        <f>_xlfn.XLOOKUP($A140,'Kunnat aakkosjärj.'!$B$19:$B$311,'Kunnat aakkosjärj.'!N$19:N$311)</f>
        <v>3833.7867132867132</v>
      </c>
      <c r="N140" s="34">
        <f>_xlfn.XLOOKUP($A140,'Kunnat aakkosjärj.'!$B$19:$B$311,'Kunnat aakkosjärj.'!O$19:O$311)</f>
        <v>3833.7867132867132</v>
      </c>
      <c r="O140" s="35">
        <f>_xlfn.XLOOKUP($A140,'Kunnat aakkosjärj.'!$B$19:$B$311,'Kunnat aakkosjärj.'!P$19:P$311)</f>
        <v>8186.3322299922302</v>
      </c>
      <c r="P140" s="34">
        <f>_xlfn.XLOOKUP($A140,'Kunnat aakkosjärj.'!$B$19:$B$311,'Kunnat aakkosjärj.'!Q$19:Q$311)</f>
        <v>8186.3322299922302</v>
      </c>
      <c r="Q140" s="130">
        <f>_xlfn.XLOOKUP($A140,'Kunnat aakkosjärj.'!$B$19:$B$311,'Kunnat aakkosjärj.'!R$19:R$311)</f>
        <v>402.78519425019425</v>
      </c>
      <c r="R140" s="34">
        <f>_xlfn.XLOOKUP($A140,'Kunnat aakkosjärj.'!$B$19:$B$311,'Kunnat aakkosjärj.'!S$19:S$311)</f>
        <v>570.65636363636361</v>
      </c>
      <c r="S140" s="35">
        <f>_xlfn.XLOOKUP($A140,'Kunnat aakkosjärj.'!$B$19:$B$311,'Kunnat aakkosjärj.'!T$19:T$311)</f>
        <v>489.0569425019425</v>
      </c>
      <c r="T140" s="34">
        <f>_xlfn.XLOOKUP($A140,'Kunnat aakkosjärj.'!$B$19:$B$311,'Kunnat aakkosjärj.'!U$19:U$311)</f>
        <v>1035.7554584304582</v>
      </c>
      <c r="U140" s="35">
        <f>_xlfn.XLOOKUP($A140,'Kunnat aakkosjärj.'!$B$19:$B$311,'Kunnat aakkosjärj.'!V$19:V$311)</f>
        <v>82.359569867182572</v>
      </c>
      <c r="V140" s="34">
        <f>_xlfn.XLOOKUP($A140,'Kunnat aakkosjärj.'!$B$19:$B$311,'Kunnat aakkosjärj.'!W$19:W$311)</f>
        <v>55.095665583178587</v>
      </c>
      <c r="W140" s="35">
        <f>_xlfn.XLOOKUP($A140,'Kunnat aakkosjärj.'!$B$19:$B$311,'Kunnat aakkosjärj.'!X$19:X$311)</f>
        <v>-123.85973193473194</v>
      </c>
      <c r="X140" s="34">
        <f>_xlfn.XLOOKUP($A140,'Kunnat aakkosjärj.'!$B$19:$B$311,'Kunnat aakkosjärj.'!Y$19:Y$311)</f>
        <v>-421.76666278166272</v>
      </c>
      <c r="Y140" s="90">
        <f>_xlfn.XLOOKUP($A140,'Kunnat aakkosjärj.'!$B$19:$B$311,'Kunnat aakkosjärj.'!Z$19:Z$311)</f>
        <v>198.1732362082362</v>
      </c>
      <c r="Z140" s="91">
        <f>_xlfn.XLOOKUP($A140,'Kunnat aakkosjärj.'!$B$19:$B$311,'Kunnat aakkosjärj.'!AA$19:AA$311)</f>
        <v>629.1957964257964</v>
      </c>
      <c r="AA140" s="90">
        <f>_xlfn.XLOOKUP($A140,'Kunnat aakkosjärj.'!$B$19:$B$311,'Kunnat aakkosjärj.'!AB$19:AB$311)</f>
        <v>203.24903703291005</v>
      </c>
      <c r="AB140" s="91">
        <f>_xlfn.XLOOKUP($A140,'Kunnat aakkosjärj.'!$B$19:$B$311,'Kunnat aakkosjärj.'!AC$19:AC$311)</f>
        <v>90.696150050275079</v>
      </c>
      <c r="AC140" s="90">
        <f>_xlfn.XLOOKUP($A140,'Kunnat aakkosjärj.'!$B$19:$B$311,'Kunnat aakkosjärj.'!AD$19:AD$311)</f>
        <v>123.70530691530692</v>
      </c>
      <c r="AD140" s="91">
        <f>_xlfn.XLOOKUP($A140,'Kunnat aakkosjärj.'!$B$19:$B$311,'Kunnat aakkosjärj.'!AE$19:AE$311)</f>
        <v>820.07480574980571</v>
      </c>
      <c r="AE140" s="96">
        <f>_xlfn.XLOOKUP($A140,'Kunnat aakkosjärj.'!$B$19:$B$311,'Kunnat aakkosjärj.'!AF$19:AF$311)</f>
        <v>0.77635887636512191</v>
      </c>
      <c r="AF140" s="97">
        <f>_xlfn.XLOOKUP($A140,'Kunnat aakkosjärj.'!$B$19:$B$311,'Kunnat aakkosjärj.'!AG$19:AG$311)</f>
        <v>0.54570926411355913</v>
      </c>
      <c r="AG140" s="90">
        <f>_xlfn.XLOOKUP($A140,'Kunnat aakkosjärj.'!$B$19:$B$311,'Kunnat aakkosjärj.'!AH$19:AH$311)</f>
        <v>616.27067210567213</v>
      </c>
      <c r="AH140" s="91">
        <f>_xlfn.XLOOKUP($A140,'Kunnat aakkosjärj.'!$B$19:$B$311,'Kunnat aakkosjärj.'!AI$19:AI$311)</f>
        <v>1527.239052059052</v>
      </c>
      <c r="AI140" s="90">
        <f>_xlfn.XLOOKUP($A140,'Kunnat aakkosjärj.'!$B$19:$B$311,'Kunnat aakkosjärj.'!AJ$19:AJ$311)</f>
        <v>24.248724429076091</v>
      </c>
      <c r="AJ140" s="91">
        <f>_xlfn.XLOOKUP($A140,'Kunnat aakkosjärj.'!$B$19:$B$311,'Kunnat aakkosjärj.'!AK$19:AK$311)</f>
        <v>32.365246631640773</v>
      </c>
      <c r="AK140" s="106">
        <f>_xlfn.XLOOKUP($A140,'Kunnat aakkosjärj.'!$B$19:$B$311,'Kunnat aakkosjärj.'!AL$19:AL$311)</f>
        <v>4216.7136752136748</v>
      </c>
      <c r="AL140" s="107">
        <f>_xlfn.XLOOKUP($A140,'Kunnat aakkosjärj.'!$B$19:$B$311,'Kunnat aakkosjärj.'!AM$19:AM$311)</f>
        <v>8908.8539277389282</v>
      </c>
      <c r="AM140" s="106">
        <f>_xlfn.XLOOKUP($A140,'Kunnat aakkosjärj.'!$B$19:$B$311,'Kunnat aakkosjärj.'!AN$19:AN$311)</f>
        <v>4225.2735042735039</v>
      </c>
      <c r="AN140" s="107">
        <f>_xlfn.XLOOKUP($A140,'Kunnat aakkosjärj.'!$B$19:$B$311,'Kunnat aakkosjärj.'!AO$19:AO$311)</f>
        <v>9230.1546270396284</v>
      </c>
      <c r="AO140" s="106">
        <f>_xlfn.XLOOKUP($A140,'Kunnat aakkosjärj.'!$B$19:$B$311,'Kunnat aakkosjärj.'!AP$19:AP$311)</f>
        <v>7.5120240870240877</v>
      </c>
      <c r="AP140" s="107">
        <f>_xlfn.XLOOKUP($A140,'Kunnat aakkosjärj.'!$B$19:$B$311,'Kunnat aakkosjärj.'!AQ$19:AQ$311)</f>
        <v>-247.99353923853923</v>
      </c>
      <c r="AQ140" s="122">
        <f>_xlfn.XLOOKUP($A140,'Kunnat aakkosjärj.'!$B$19:$B$311,'Kunnat aakkosjärj.'!AR$19:AR$311)</f>
        <v>35.454758141433004</v>
      </c>
      <c r="AR140" s="115">
        <f>_xlfn.XLOOKUP($A140,'Kunnat aakkosjärj.'!$B$19:$B$311,'Kunnat aakkosjärj.'!AS$19:AS$311)</f>
        <v>21.051480550117965</v>
      </c>
      <c r="AS140" s="114">
        <f>_xlfn.XLOOKUP($A140,'Kunnat aakkosjärj.'!$B$19:$B$311,'Kunnat aakkosjärj.'!AT$19:AT$311)</f>
        <v>58.532679434573559</v>
      </c>
      <c r="AT140" s="115">
        <f>_xlfn.XLOOKUP($A140,'Kunnat aakkosjärj.'!$B$19:$B$311,'Kunnat aakkosjärj.'!AU$19:AU$311)</f>
        <v>67.48833287602632</v>
      </c>
      <c r="AU140" s="106">
        <f>_xlfn.XLOOKUP($A140,'Kunnat aakkosjärj.'!$B$19:$B$311,'Kunnat aakkosjärj.'!AV$19:AV$311)</f>
        <v>714.48978632478645</v>
      </c>
      <c r="AV140" s="107">
        <f>_xlfn.XLOOKUP($A140,'Kunnat aakkosjärj.'!$B$19:$B$311,'Kunnat aakkosjärj.'!AW$19:AW$311)</f>
        <v>485.878547008547</v>
      </c>
      <c r="AW140" s="151"/>
      <c r="AX140" s="1">
        <v>81</v>
      </c>
      <c r="AY140" s="242" t="s">
        <v>506</v>
      </c>
      <c r="AZ140" s="333" t="s">
        <v>504</v>
      </c>
      <c r="BA140" s="336" t="s">
        <v>505</v>
      </c>
    </row>
    <row r="141" spans="1:61" ht="15" customHeight="1" x14ac:dyDescent="0.2">
      <c r="A141" s="38" t="s">
        <v>113</v>
      </c>
      <c r="B141" s="146">
        <f>_xlfn.XLOOKUP($A141,'Kunnat aakkosjärj.'!$B$19:$B$311,'Kunnat aakkosjärj.'!C$19:C$311)</f>
        <v>18131</v>
      </c>
      <c r="C141" s="160">
        <f>_xlfn.XLOOKUP($A141,'Kunnat aakkosjärj.'!$B$19:$B$311,'Kunnat aakkosjärj.'!D$19:D$311)</f>
        <v>20.5</v>
      </c>
      <c r="D141" s="35">
        <f>_xlfn.XLOOKUP($A141,'Kunnat aakkosjärj.'!$B$19:$B$311,'Kunnat aakkosjärj.'!E$19:E$311)</f>
        <v>1316.1103827698419</v>
      </c>
      <c r="E141" s="34">
        <f>_xlfn.XLOOKUP($A141,'Kunnat aakkosjärj.'!$B$19:$B$311,'Kunnat aakkosjärj.'!F$19:F$311)</f>
        <v>6580.9056312393141</v>
      </c>
      <c r="F141" s="35">
        <f>_xlfn.XLOOKUP($A141,'Kunnat aakkosjärj.'!$B$19:$B$311,'Kunnat aakkosjärj.'!G$19:G$311)</f>
        <v>7941.051194087474</v>
      </c>
      <c r="G141" s="34">
        <f>_xlfn.XLOOKUP($A141,'Kunnat aakkosjärj.'!$B$19:$B$311,'Kunnat aakkosjärj.'!H$19:H$311)</f>
        <v>12935.732226573273</v>
      </c>
      <c r="H141" s="331">
        <f>_xlfn.XLOOKUP($A141,'Kunnat aakkosjärj.'!$B$19:$B$311,'Kunnat aakkosjärj.'!I$19:I$311)</f>
        <v>16.573503313386954</v>
      </c>
      <c r="I141" s="332">
        <f>_xlfn.XLOOKUP($A141,'Kunnat aakkosjärj.'!$B$19:$B$311,'Kunnat aakkosjärj.'!J$19:J$311)</f>
        <v>50.87385480754206</v>
      </c>
      <c r="J141" s="35">
        <f>_xlfn.XLOOKUP($A141,'Kunnat aakkosjärj.'!$B$19:$B$311,'Kunnat aakkosjärj.'!K$19:K$311)</f>
        <v>-6533.468298494291</v>
      </c>
      <c r="K141" s="34">
        <f>_xlfn.XLOOKUP($A141,'Kunnat aakkosjärj.'!$B$19:$B$311,'Kunnat aakkosjärj.'!L$19:L$311)</f>
        <v>-6357.6214218741379</v>
      </c>
      <c r="L141" s="123">
        <f>_xlfn.XLOOKUP($A141,'Kunnat aakkosjärj.'!$B$19:$B$311,'Kunnat aakkosjärj.'!M$19:M$311)</f>
        <v>4212.1934454801167</v>
      </c>
      <c r="M141" s="35">
        <f>_xlfn.XLOOKUP($A141,'Kunnat aakkosjärj.'!$B$19:$B$311,'Kunnat aakkosjärj.'!N$19:N$311)</f>
        <v>2967.5962164249077</v>
      </c>
      <c r="N141" s="34">
        <f>_xlfn.XLOOKUP($A141,'Kunnat aakkosjärj.'!$B$19:$B$311,'Kunnat aakkosjärj.'!O$19:O$311)</f>
        <v>2967.5962164249077</v>
      </c>
      <c r="O141" s="35">
        <f>_xlfn.XLOOKUP($A141,'Kunnat aakkosjärj.'!$B$19:$B$311,'Kunnat aakkosjärj.'!P$19:P$311)</f>
        <v>7179.7896619050243</v>
      </c>
      <c r="P141" s="34">
        <f>_xlfn.XLOOKUP($A141,'Kunnat aakkosjärj.'!$B$19:$B$311,'Kunnat aakkosjärj.'!Q$19:Q$311)</f>
        <v>7179.7896420495281</v>
      </c>
      <c r="Q141" s="130">
        <f>_xlfn.XLOOKUP($A141,'Kunnat aakkosjärj.'!$B$19:$B$311,'Kunnat aakkosjärj.'!R$19:R$311)</f>
        <v>499.56795929623297</v>
      </c>
      <c r="R141" s="34">
        <f>_xlfn.XLOOKUP($A141,'Kunnat aakkosjärj.'!$B$19:$B$311,'Kunnat aakkosjärj.'!S$19:S$311)</f>
        <v>683.34052175831448</v>
      </c>
      <c r="S141" s="35">
        <f>_xlfn.XLOOKUP($A141,'Kunnat aakkosjärj.'!$B$19:$B$311,'Kunnat aakkosjärj.'!T$19:T$311)</f>
        <v>496.21764436600296</v>
      </c>
      <c r="T141" s="34">
        <f>_xlfn.XLOOKUP($A141,'Kunnat aakkosjärj.'!$B$19:$B$311,'Kunnat aakkosjärj.'!U$19:U$311)</f>
        <v>616.29827367492146</v>
      </c>
      <c r="U141" s="35">
        <f>_xlfn.XLOOKUP($A141,'Kunnat aakkosjärj.'!$B$19:$B$311,'Kunnat aakkosjärj.'!V$19:V$311)</f>
        <v>100.67517045559929</v>
      </c>
      <c r="V141" s="34">
        <f>_xlfn.XLOOKUP($A141,'Kunnat aakkosjärj.'!$B$19:$B$311,'Kunnat aakkosjärj.'!W$19:W$311)</f>
        <v>110.8782144859221</v>
      </c>
      <c r="W141" s="35">
        <f>_xlfn.XLOOKUP($A141,'Kunnat aakkosjärj.'!$B$19:$B$311,'Kunnat aakkosjärj.'!X$19:X$311)</f>
        <v>3.3503149302299926</v>
      </c>
      <c r="X141" s="34">
        <f>_xlfn.XLOOKUP($A141,'Kunnat aakkosjärj.'!$B$19:$B$311,'Kunnat aakkosjärj.'!Y$19:Y$311)</f>
        <v>65.206772930340307</v>
      </c>
      <c r="Y141" s="90">
        <f>_xlfn.XLOOKUP($A141,'Kunnat aakkosjärj.'!$B$19:$B$311,'Kunnat aakkosjärj.'!Z$19:Z$311)</f>
        <v>1306.3891285643372</v>
      </c>
      <c r="Z141" s="91">
        <f>_xlfn.XLOOKUP($A141,'Kunnat aakkosjärj.'!$B$19:$B$311,'Kunnat aakkosjärj.'!AA$19:AA$311)</f>
        <v>1593.0537753019689</v>
      </c>
      <c r="AA141" s="90">
        <f>_xlfn.XLOOKUP($A141,'Kunnat aakkosjärj.'!$B$19:$B$311,'Kunnat aakkosjärj.'!AB$19:AB$311)</f>
        <v>38.240364097735231</v>
      </c>
      <c r="AB141" s="91">
        <f>_xlfn.XLOOKUP($A141,'Kunnat aakkosjärj.'!$B$19:$B$311,'Kunnat aakkosjärj.'!AC$19:AC$311)</f>
        <v>42.89500658123012</v>
      </c>
      <c r="AC141" s="90">
        <f>_xlfn.XLOOKUP($A141,'Kunnat aakkosjärj.'!$B$19:$B$311,'Kunnat aakkosjärj.'!AD$19:AD$311)</f>
        <v>-379.40049307815343</v>
      </c>
      <c r="AD141" s="91">
        <f>_xlfn.XLOOKUP($A141,'Kunnat aakkosjärj.'!$B$19:$B$311,'Kunnat aakkosjärj.'!AE$19:AE$311)</f>
        <v>-363.13683746070268</v>
      </c>
      <c r="AE141" s="96">
        <f>_xlfn.XLOOKUP($A141,'Kunnat aakkosjärj.'!$B$19:$B$311,'Kunnat aakkosjärj.'!AF$19:AF$311)</f>
        <v>0.62850019743589625</v>
      </c>
      <c r="AF141" s="97">
        <f>_xlfn.XLOOKUP($A141,'Kunnat aakkosjärj.'!$B$19:$B$311,'Kunnat aakkosjärj.'!AG$19:AG$311)</f>
        <v>0.71645880819795615</v>
      </c>
      <c r="AG141" s="90">
        <f>_xlfn.XLOOKUP($A141,'Kunnat aakkosjärj.'!$B$19:$B$311,'Kunnat aakkosjärj.'!AH$19:AH$311)</f>
        <v>5881.4504456455797</v>
      </c>
      <c r="AH141" s="91">
        <f>_xlfn.XLOOKUP($A141,'Kunnat aakkosjärj.'!$B$19:$B$311,'Kunnat aakkosjärj.'!AI$19:AI$311)</f>
        <v>6402.8760686117703</v>
      </c>
      <c r="AI141" s="90">
        <f>_xlfn.XLOOKUP($A141,'Kunnat aakkosjärj.'!$B$19:$B$311,'Kunnat aakkosjärj.'!AJ$19:AJ$311)</f>
        <v>204.23204507844733</v>
      </c>
      <c r="AJ141" s="91">
        <f>_xlfn.XLOOKUP($A141,'Kunnat aakkosjärj.'!$B$19:$B$311,'Kunnat aakkosjärj.'!AK$19:AK$311)</f>
        <v>145.78171447697886</v>
      </c>
      <c r="AK141" s="106">
        <f>_xlfn.XLOOKUP($A141,'Kunnat aakkosjärj.'!$B$19:$B$311,'Kunnat aakkosjärj.'!AL$19:AL$311)</f>
        <v>6510.104650046881</v>
      </c>
      <c r="AL141" s="107">
        <f>_xlfn.XLOOKUP($A141,'Kunnat aakkosjärj.'!$B$19:$B$311,'Kunnat aakkosjärj.'!AM$19:AM$311)</f>
        <v>7749.8171639733055</v>
      </c>
      <c r="AM141" s="106">
        <f>_xlfn.XLOOKUP($A141,'Kunnat aakkosjärj.'!$B$19:$B$311,'Kunnat aakkosjärj.'!AN$19:AN$311)</f>
        <v>6798.9347509789859</v>
      </c>
      <c r="AN141" s="107">
        <f>_xlfn.XLOOKUP($A141,'Kunnat aakkosjärj.'!$B$19:$B$311,'Kunnat aakkosjärj.'!AO$19:AO$311)</f>
        <v>9909.2733991506266</v>
      </c>
      <c r="AO141" s="106">
        <f>_xlfn.XLOOKUP($A141,'Kunnat aakkosjärj.'!$B$19:$B$311,'Kunnat aakkosjärj.'!AP$19:AP$311)</f>
        <v>182.23188682367214</v>
      </c>
      <c r="AP141" s="107">
        <f>_xlfn.XLOOKUP($A141,'Kunnat aakkosjärj.'!$B$19:$B$311,'Kunnat aakkosjärj.'!AQ$19:AQ$311)</f>
        <v>93.281837736473449</v>
      </c>
      <c r="AQ141" s="122">
        <f>_xlfn.XLOOKUP($A141,'Kunnat aakkosjärj.'!$B$19:$B$311,'Kunnat aakkosjärj.'!AR$19:AR$311)</f>
        <v>52.485026071025786</v>
      </c>
      <c r="AR141" s="115">
        <f>_xlfn.XLOOKUP($A141,'Kunnat aakkosjärj.'!$B$19:$B$311,'Kunnat aakkosjärj.'!AS$19:AS$311)</f>
        <v>47.474093490888045</v>
      </c>
      <c r="AS141" s="114">
        <f>_xlfn.XLOOKUP($A141,'Kunnat aakkosjärj.'!$B$19:$B$311,'Kunnat aakkosjärj.'!AT$19:AT$311)</f>
        <v>91.118970915893215</v>
      </c>
      <c r="AT141" s="115">
        <f>_xlfn.XLOOKUP($A141,'Kunnat aakkosjärj.'!$B$19:$B$311,'Kunnat aakkosjärj.'!AU$19:AU$311)</f>
        <v>71.220551423429185</v>
      </c>
      <c r="AU141" s="106">
        <f>_xlfn.XLOOKUP($A141,'Kunnat aakkosjärj.'!$B$19:$B$311,'Kunnat aakkosjärj.'!AV$19:AV$311)</f>
        <v>1886.7180712591694</v>
      </c>
      <c r="AV141" s="107">
        <f>_xlfn.XLOOKUP($A141,'Kunnat aakkosjärj.'!$B$19:$B$311,'Kunnat aakkosjärj.'!AW$19:AW$311)</f>
        <v>3344.3819976835252</v>
      </c>
      <c r="AW141" s="151"/>
      <c r="AX141" s="1">
        <v>111</v>
      </c>
      <c r="AY141" s="242" t="s">
        <v>507</v>
      </c>
      <c r="AZ141" s="333" t="s">
        <v>504</v>
      </c>
      <c r="BA141" s="336" t="s">
        <v>505</v>
      </c>
    </row>
    <row r="142" spans="1:61" ht="15" customHeight="1" x14ac:dyDescent="0.2">
      <c r="A142" s="38" t="s">
        <v>106</v>
      </c>
      <c r="B142" s="146">
        <f>_xlfn.XLOOKUP($A142,'Kunnat aakkosjärj.'!$B$19:$B$311,'Kunnat aakkosjärj.'!C$19:C$311)</f>
        <v>22943</v>
      </c>
      <c r="C142" s="160">
        <f>_xlfn.XLOOKUP($A142,'Kunnat aakkosjärj.'!$B$19:$B$311,'Kunnat aakkosjärj.'!D$19:D$311)</f>
        <v>21</v>
      </c>
      <c r="D142" s="35">
        <f>_xlfn.XLOOKUP($A142,'Kunnat aakkosjärj.'!$B$19:$B$311,'Kunnat aakkosjärj.'!E$19:E$311)</f>
        <v>674.48452948611782</v>
      </c>
      <c r="E142" s="34">
        <f>_xlfn.XLOOKUP($A142,'Kunnat aakkosjärj.'!$B$19:$B$311,'Kunnat aakkosjärj.'!F$19:F$311)</f>
        <v>4868.8157206991236</v>
      </c>
      <c r="F142" s="35">
        <f>_xlfn.XLOOKUP($A142,'Kunnat aakkosjärj.'!$B$19:$B$311,'Kunnat aakkosjärj.'!G$19:G$311)</f>
        <v>6499.2184954016475</v>
      </c>
      <c r="G142" s="34">
        <f>_xlfn.XLOOKUP($A142,'Kunnat aakkosjärj.'!$B$19:$B$311,'Kunnat aakkosjärj.'!H$19:H$311)</f>
        <v>10793.490790655102</v>
      </c>
      <c r="H142" s="331">
        <f>_xlfn.XLOOKUP($A142,'Kunnat aakkosjärj.'!$B$19:$B$311,'Kunnat aakkosjärj.'!I$19:I$311)</f>
        <v>10.37793282320531</v>
      </c>
      <c r="I142" s="332">
        <f>_xlfn.XLOOKUP($A142,'Kunnat aakkosjärj.'!$B$19:$B$311,'Kunnat aakkosjärj.'!J$19:J$311)</f>
        <v>45.108814332009217</v>
      </c>
      <c r="J142" s="35">
        <f>_xlfn.XLOOKUP($A142,'Kunnat aakkosjärj.'!$B$19:$B$311,'Kunnat aakkosjärj.'!K$19:K$311)</f>
        <v>-5821.5372388092228</v>
      </c>
      <c r="K142" s="34">
        <f>_xlfn.XLOOKUP($A142,'Kunnat aakkosjärj.'!$B$19:$B$311,'Kunnat aakkosjärj.'!L$19:L$311)</f>
        <v>-5927.1826766333961</v>
      </c>
      <c r="L142" s="123">
        <f>_xlfn.XLOOKUP($A142,'Kunnat aakkosjärj.'!$B$19:$B$311,'Kunnat aakkosjärj.'!M$19:M$311)</f>
        <v>4514.7849182757263</v>
      </c>
      <c r="M142" s="35">
        <f>_xlfn.XLOOKUP($A142,'Kunnat aakkosjärj.'!$B$19:$B$311,'Kunnat aakkosjärj.'!N$19:N$311)</f>
        <v>2082.585973935405</v>
      </c>
      <c r="N142" s="34">
        <f>_xlfn.XLOOKUP($A142,'Kunnat aakkosjärj.'!$B$19:$B$311,'Kunnat aakkosjärj.'!O$19:O$311)</f>
        <v>2332.3802981301487</v>
      </c>
      <c r="O142" s="35">
        <f>_xlfn.XLOOKUP($A142,'Kunnat aakkosjärj.'!$B$19:$B$311,'Kunnat aakkosjärj.'!P$19:P$311)</f>
        <v>6597.3708922111318</v>
      </c>
      <c r="P142" s="34">
        <f>_xlfn.XLOOKUP($A142,'Kunnat aakkosjärj.'!$B$19:$B$311,'Kunnat aakkosjärj.'!Q$19:Q$311)</f>
        <v>6833.6362786034952</v>
      </c>
      <c r="Q142" s="130">
        <f>_xlfn.XLOOKUP($A142,'Kunnat aakkosjärj.'!$B$19:$B$311,'Kunnat aakkosjärj.'!R$19:R$311)</f>
        <v>796.04782199363638</v>
      </c>
      <c r="R142" s="34">
        <f>_xlfn.XLOOKUP($A142,'Kunnat aakkosjärj.'!$B$19:$B$311,'Kunnat aakkosjärj.'!S$19:S$311)</f>
        <v>938.58011245259991</v>
      </c>
      <c r="S142" s="35">
        <f>_xlfn.XLOOKUP($A142,'Kunnat aakkosjärj.'!$B$19:$B$311,'Kunnat aakkosjärj.'!T$19:T$311)</f>
        <v>462.89071350738789</v>
      </c>
      <c r="T142" s="34">
        <f>_xlfn.XLOOKUP($A142,'Kunnat aakkosjärj.'!$B$19:$B$311,'Kunnat aakkosjärj.'!U$19:U$311)</f>
        <v>575.8261046942423</v>
      </c>
      <c r="U142" s="35">
        <f>_xlfn.XLOOKUP($A142,'Kunnat aakkosjärj.'!$B$19:$B$311,'Kunnat aakkosjärj.'!V$19:V$311)</f>
        <v>171.97316748090935</v>
      </c>
      <c r="V142" s="34">
        <f>_xlfn.XLOOKUP($A142,'Kunnat aakkosjärj.'!$B$19:$B$311,'Kunnat aakkosjärj.'!W$19:W$311)</f>
        <v>162.99714528416115</v>
      </c>
      <c r="W142" s="35">
        <f>_xlfn.XLOOKUP($A142,'Kunnat aakkosjärj.'!$B$19:$B$311,'Kunnat aakkosjärj.'!X$19:X$311)</f>
        <v>333.15710848624855</v>
      </c>
      <c r="X142" s="34">
        <f>_xlfn.XLOOKUP($A142,'Kunnat aakkosjärj.'!$B$19:$B$311,'Kunnat aakkosjärj.'!Y$19:Y$311)</f>
        <v>361.31424922634358</v>
      </c>
      <c r="Y142" s="90">
        <f>_xlfn.XLOOKUP($A142,'Kunnat aakkosjärj.'!$B$19:$B$311,'Kunnat aakkosjärj.'!Z$19:Z$311)</f>
        <v>609.30940548315391</v>
      </c>
      <c r="Z142" s="91">
        <f>_xlfn.XLOOKUP($A142,'Kunnat aakkosjärj.'!$B$19:$B$311,'Kunnat aakkosjärj.'!AA$19:AA$311)</f>
        <v>857.74403085908546</v>
      </c>
      <c r="AA142" s="90">
        <f>_xlfn.XLOOKUP($A142,'Kunnat aakkosjärj.'!$B$19:$B$311,'Kunnat aakkosjärj.'!AB$19:AB$311)</f>
        <v>130.64755193831411</v>
      </c>
      <c r="AB142" s="91">
        <f>_xlfn.XLOOKUP($A142,'Kunnat aakkosjärj.'!$B$19:$B$311,'Kunnat aakkosjärj.'!AC$19:AC$311)</f>
        <v>109.42426629452051</v>
      </c>
      <c r="AC142" s="90">
        <f>_xlfn.XLOOKUP($A142,'Kunnat aakkosjärj.'!$B$19:$B$311,'Kunnat aakkosjärj.'!AD$19:AD$311)</f>
        <v>192.03350259338362</v>
      </c>
      <c r="AD142" s="91">
        <f>_xlfn.XLOOKUP($A142,'Kunnat aakkosjärj.'!$B$19:$B$311,'Kunnat aakkosjärj.'!AE$19:AE$311)</f>
        <v>219.0564376934141</v>
      </c>
      <c r="AE142" s="96">
        <f>_xlfn.XLOOKUP($A142,'Kunnat aakkosjärj.'!$B$19:$B$311,'Kunnat aakkosjärj.'!AF$19:AF$311)</f>
        <v>4.6858793511974186</v>
      </c>
      <c r="AF142" s="97">
        <f>_xlfn.XLOOKUP($A142,'Kunnat aakkosjärj.'!$B$19:$B$311,'Kunnat aakkosjärj.'!AG$19:AG$311)</f>
        <v>2.9919635943743077</v>
      </c>
      <c r="AG142" s="90">
        <f>_xlfn.XLOOKUP($A142,'Kunnat aakkosjärj.'!$B$19:$B$311,'Kunnat aakkosjärj.'!AH$19:AH$311)</f>
        <v>644.18850455476615</v>
      </c>
      <c r="AH142" s="91">
        <f>_xlfn.XLOOKUP($A142,'Kunnat aakkosjärj.'!$B$19:$B$311,'Kunnat aakkosjärj.'!AI$19:AI$311)</f>
        <v>1162.0495985703701</v>
      </c>
      <c r="AI142" s="90">
        <f>_xlfn.XLOOKUP($A142,'Kunnat aakkosjärj.'!$B$19:$B$311,'Kunnat aakkosjärj.'!AJ$19:AJ$311)</f>
        <v>31.481572013602435</v>
      </c>
      <c r="AJ142" s="91">
        <f>_xlfn.XLOOKUP($A142,'Kunnat aakkosjärj.'!$B$19:$B$311,'Kunnat aakkosjärj.'!AK$19:AK$311)</f>
        <v>35.186328003879154</v>
      </c>
      <c r="AK142" s="106">
        <f>_xlfn.XLOOKUP($A142,'Kunnat aakkosjärj.'!$B$19:$B$311,'Kunnat aakkosjärj.'!AL$19:AL$311)</f>
        <v>1288.3761914309375</v>
      </c>
      <c r="AL142" s="107">
        <f>_xlfn.XLOOKUP($A142,'Kunnat aakkosjärj.'!$B$19:$B$311,'Kunnat aakkosjärj.'!AM$19:AM$311)</f>
        <v>2422.5938525912043</v>
      </c>
      <c r="AM142" s="106">
        <f>_xlfn.XLOOKUP($A142,'Kunnat aakkosjärj.'!$B$19:$B$311,'Kunnat aakkosjärj.'!AN$19:AN$311)</f>
        <v>2318.9222512313122</v>
      </c>
      <c r="AN142" s="107">
        <f>_xlfn.XLOOKUP($A142,'Kunnat aakkosjärj.'!$B$19:$B$311,'Kunnat aakkosjärj.'!AO$19:AO$311)</f>
        <v>3461.7024216536634</v>
      </c>
      <c r="AO142" s="106">
        <f>_xlfn.XLOOKUP($A142,'Kunnat aakkosjärj.'!$B$19:$B$311,'Kunnat aakkosjärj.'!AP$19:AP$311)</f>
        <v>67.915062546310423</v>
      </c>
      <c r="AP142" s="107">
        <f>_xlfn.XLOOKUP($A142,'Kunnat aakkosjärj.'!$B$19:$B$311,'Kunnat aakkosjärj.'!AQ$19:AQ$311)</f>
        <v>63.106957677723052</v>
      </c>
      <c r="AQ142" s="122">
        <f>_xlfn.XLOOKUP($A142,'Kunnat aakkosjärj.'!$B$19:$B$311,'Kunnat aakkosjärj.'!AR$19:AR$311)</f>
        <v>69.117238610773796</v>
      </c>
      <c r="AR142" s="115">
        <f>_xlfn.XLOOKUP($A142,'Kunnat aakkosjärj.'!$B$19:$B$311,'Kunnat aakkosjärj.'!AS$19:AS$311)</f>
        <v>55.239676798548501</v>
      </c>
      <c r="AS142" s="114">
        <f>_xlfn.XLOOKUP($A142,'Kunnat aakkosjärj.'!$B$19:$B$311,'Kunnat aakkosjärj.'!AT$19:AT$311)</f>
        <v>31.760832602384433</v>
      </c>
      <c r="AT142" s="115">
        <f>_xlfn.XLOOKUP($A142,'Kunnat aakkosjärj.'!$B$19:$B$311,'Kunnat aakkosjärj.'!AU$19:AU$311)</f>
        <v>35.283950136323213</v>
      </c>
      <c r="AU142" s="106">
        <f>_xlfn.XLOOKUP($A142,'Kunnat aakkosjärj.'!$B$19:$B$311,'Kunnat aakkosjärj.'!AV$19:AV$311)</f>
        <v>1094.0068469685743</v>
      </c>
      <c r="AV142" s="107">
        <f>_xlfn.XLOOKUP($A142,'Kunnat aakkosjärj.'!$B$19:$B$311,'Kunnat aakkosjärj.'!AW$19:AW$311)</f>
        <v>2467.2608032951225</v>
      </c>
      <c r="AW142" s="151"/>
      <c r="AX142" s="1">
        <v>98</v>
      </c>
      <c r="AY142" s="242" t="s">
        <v>508</v>
      </c>
      <c r="AZ142" s="333" t="s">
        <v>504</v>
      </c>
      <c r="BA142" s="336" t="s">
        <v>505</v>
      </c>
    </row>
    <row r="143" spans="1:61" ht="15" customHeight="1" x14ac:dyDescent="0.2">
      <c r="A143" s="38" t="s">
        <v>116</v>
      </c>
      <c r="B143" s="146">
        <f>_xlfn.XLOOKUP($A143,'Kunnat aakkosjärj.'!$B$19:$B$311,'Kunnat aakkosjärj.'!C$19:C$311)</f>
        <v>6504</v>
      </c>
      <c r="C143" s="160">
        <f>_xlfn.XLOOKUP($A143,'Kunnat aakkosjärj.'!$B$19:$B$311,'Kunnat aakkosjärj.'!D$19:D$311)</f>
        <v>21.25</v>
      </c>
      <c r="D143" s="35">
        <f>_xlfn.XLOOKUP($A143,'Kunnat aakkosjärj.'!$B$19:$B$311,'Kunnat aakkosjärj.'!E$19:E$311)</f>
        <v>522.71708179581799</v>
      </c>
      <c r="E143" s="34">
        <f>_xlfn.XLOOKUP($A143,'Kunnat aakkosjärj.'!$B$19:$B$311,'Kunnat aakkosjärj.'!F$19:F$311)</f>
        <v>5155.8239775522752</v>
      </c>
      <c r="F143" s="35">
        <f>_xlfn.XLOOKUP($A143,'Kunnat aakkosjärj.'!$B$19:$B$311,'Kunnat aakkosjärj.'!G$19:G$311)</f>
        <v>6976.5777644526443</v>
      </c>
      <c r="G143" s="34">
        <f>_xlfn.XLOOKUP($A143,'Kunnat aakkosjärj.'!$B$19:$B$311,'Kunnat aakkosjärj.'!H$19:H$311)</f>
        <v>11458.021220787206</v>
      </c>
      <c r="H143" s="331">
        <f>_xlfn.XLOOKUP($A143,'Kunnat aakkosjärj.'!$B$19:$B$311,'Kunnat aakkosjärj.'!I$19:I$311)</f>
        <v>7.4924568956887176</v>
      </c>
      <c r="I143" s="332">
        <f>_xlfn.XLOOKUP($A143,'Kunnat aakkosjärj.'!$B$19:$B$311,'Kunnat aakkosjärj.'!J$19:J$311)</f>
        <v>44.997507669112622</v>
      </c>
      <c r="J143" s="35">
        <f>_xlfn.XLOOKUP($A143,'Kunnat aakkosjärj.'!$B$19:$B$311,'Kunnat aakkosjärj.'!K$19:K$311)</f>
        <v>-6453.8606826568266</v>
      </c>
      <c r="K143" s="34">
        <f>_xlfn.XLOOKUP($A143,'Kunnat aakkosjärj.'!$B$19:$B$311,'Kunnat aakkosjärj.'!L$19:L$311)</f>
        <v>-6304.1134763222626</v>
      </c>
      <c r="L143" s="123">
        <f>_xlfn.XLOOKUP($A143,'Kunnat aakkosjärj.'!$B$19:$B$311,'Kunnat aakkosjärj.'!M$19:M$311)</f>
        <v>4192.4115974784754</v>
      </c>
      <c r="M143" s="35">
        <f>_xlfn.XLOOKUP($A143,'Kunnat aakkosjärj.'!$B$19:$B$311,'Kunnat aakkosjärj.'!N$19:N$311)</f>
        <v>2946.8227244772447</v>
      </c>
      <c r="N143" s="34">
        <f>_xlfn.XLOOKUP($A143,'Kunnat aakkosjärj.'!$B$19:$B$311,'Kunnat aakkosjärj.'!O$19:O$311)</f>
        <v>2946.8227244772447</v>
      </c>
      <c r="O143" s="35">
        <f>_xlfn.XLOOKUP($A143,'Kunnat aakkosjärj.'!$B$19:$B$311,'Kunnat aakkosjärj.'!P$19:P$311)</f>
        <v>7139.2343219557197</v>
      </c>
      <c r="P143" s="34">
        <f>_xlfn.XLOOKUP($A143,'Kunnat aakkosjärj.'!$B$19:$B$311,'Kunnat aakkosjärj.'!Q$19:Q$311)</f>
        <v>7139.2343219557197</v>
      </c>
      <c r="Q143" s="130">
        <f>_xlfn.XLOOKUP($A143,'Kunnat aakkosjärj.'!$B$19:$B$311,'Kunnat aakkosjärj.'!R$19:R$311)</f>
        <v>695.93543511685118</v>
      </c>
      <c r="R143" s="34">
        <f>_xlfn.XLOOKUP($A143,'Kunnat aakkosjärj.'!$B$19:$B$311,'Kunnat aakkosjärj.'!S$19:S$311)</f>
        <v>847.51183118081178</v>
      </c>
      <c r="S143" s="35">
        <f>_xlfn.XLOOKUP($A143,'Kunnat aakkosjärj.'!$B$19:$B$311,'Kunnat aakkosjärj.'!T$19:T$311)</f>
        <v>455.75453567035669</v>
      </c>
      <c r="T143" s="34">
        <f>_xlfn.XLOOKUP($A143,'Kunnat aakkosjärj.'!$B$19:$B$311,'Kunnat aakkosjärj.'!U$19:U$311)</f>
        <v>669.12072878228776</v>
      </c>
      <c r="U143" s="35">
        <f>_xlfn.XLOOKUP($A143,'Kunnat aakkosjärj.'!$B$19:$B$311,'Kunnat aakkosjärj.'!V$19:V$311)</f>
        <v>152.69961802864321</v>
      </c>
      <c r="V143" s="34">
        <f>_xlfn.XLOOKUP($A143,'Kunnat aakkosjärj.'!$B$19:$B$311,'Kunnat aakkosjärj.'!W$19:W$311)</f>
        <v>126.66052548142881</v>
      </c>
      <c r="W143" s="35">
        <f>_xlfn.XLOOKUP($A143,'Kunnat aakkosjärj.'!$B$19:$B$311,'Kunnat aakkosjärj.'!X$19:X$311)</f>
        <v>240.18089944649446</v>
      </c>
      <c r="X143" s="34">
        <f>_xlfn.XLOOKUP($A143,'Kunnat aakkosjärj.'!$B$19:$B$311,'Kunnat aakkosjärj.'!Y$19:Y$311)</f>
        <v>178.39110239852397</v>
      </c>
      <c r="Y143" s="90">
        <f>_xlfn.XLOOKUP($A143,'Kunnat aakkosjärj.'!$B$19:$B$311,'Kunnat aakkosjärj.'!Z$19:Z$311)</f>
        <v>192.81299200492003</v>
      </c>
      <c r="Z143" s="91">
        <f>_xlfn.XLOOKUP($A143,'Kunnat aakkosjärj.'!$B$19:$B$311,'Kunnat aakkosjärj.'!AA$19:AA$311)</f>
        <v>473.19852091020914</v>
      </c>
      <c r="AA143" s="90">
        <f>_xlfn.XLOOKUP($A143,'Kunnat aakkosjärj.'!$B$19:$B$311,'Kunnat aakkosjärj.'!AB$19:AB$311)</f>
        <v>360.9380404714081</v>
      </c>
      <c r="AB143" s="91">
        <f>_xlfn.XLOOKUP($A143,'Kunnat aakkosjärj.'!$B$19:$B$311,'Kunnat aakkosjärj.'!AC$19:AC$311)</f>
        <v>179.10280648185497</v>
      </c>
      <c r="AC143" s="90">
        <f>_xlfn.XLOOKUP($A143,'Kunnat aakkosjärj.'!$B$19:$B$311,'Kunnat aakkosjärj.'!AD$19:AD$311)</f>
        <v>503.81397601476016</v>
      </c>
      <c r="AD143" s="91">
        <f>_xlfn.XLOOKUP($A143,'Kunnat aakkosjärj.'!$B$19:$B$311,'Kunnat aakkosjärj.'!AE$19:AE$311)</f>
        <v>485.5388038130381</v>
      </c>
      <c r="AE143" s="96">
        <f>_xlfn.XLOOKUP($A143,'Kunnat aakkosjärj.'!$B$19:$B$311,'Kunnat aakkosjärj.'!AF$19:AF$311)</f>
        <v>5.9885355218883136</v>
      </c>
      <c r="AF143" s="97">
        <f>_xlfn.XLOOKUP($A143,'Kunnat aakkosjärj.'!$B$19:$B$311,'Kunnat aakkosjärj.'!AG$19:AG$311)</f>
        <v>2.7241427411026455</v>
      </c>
      <c r="AG143" s="90">
        <f>_xlfn.XLOOKUP($A143,'Kunnat aakkosjärj.'!$B$19:$B$311,'Kunnat aakkosjärj.'!AH$19:AH$311)</f>
        <v>982.28442035670355</v>
      </c>
      <c r="AH143" s="91">
        <f>_xlfn.XLOOKUP($A143,'Kunnat aakkosjärj.'!$B$19:$B$311,'Kunnat aakkosjärj.'!AI$19:AI$311)</f>
        <v>1526.5539667896678</v>
      </c>
      <c r="AI143" s="90">
        <f>_xlfn.XLOOKUP($A143,'Kunnat aakkosjärj.'!$B$19:$B$311,'Kunnat aakkosjärj.'!AJ$19:AJ$311)</f>
        <v>48.698804548689573</v>
      </c>
      <c r="AJ143" s="91">
        <f>_xlfn.XLOOKUP($A143,'Kunnat aakkosjärj.'!$B$19:$B$311,'Kunnat aakkosjärj.'!AK$19:AK$311)</f>
        <v>45.407486467615961</v>
      </c>
      <c r="AK143" s="106">
        <f>_xlfn.XLOOKUP($A143,'Kunnat aakkosjärj.'!$B$19:$B$311,'Kunnat aakkosjärj.'!AL$19:AL$311)</f>
        <v>910.91005535055353</v>
      </c>
      <c r="AL143" s="107">
        <f>_xlfn.XLOOKUP($A143,'Kunnat aakkosjärj.'!$B$19:$B$311,'Kunnat aakkosjärj.'!AM$19:AM$311)</f>
        <v>2425.6858118081182</v>
      </c>
      <c r="AM143" s="106">
        <f>_xlfn.XLOOKUP($A143,'Kunnat aakkosjärj.'!$B$19:$B$311,'Kunnat aakkosjärj.'!AN$19:AN$311)</f>
        <v>2138.6766605166054</v>
      </c>
      <c r="AN143" s="107">
        <f>_xlfn.XLOOKUP($A143,'Kunnat aakkosjärj.'!$B$19:$B$311,'Kunnat aakkosjärj.'!AO$19:AO$311)</f>
        <v>5197.027755227552</v>
      </c>
      <c r="AO143" s="106">
        <f>_xlfn.XLOOKUP($A143,'Kunnat aakkosjärj.'!$B$19:$B$311,'Kunnat aakkosjärj.'!AP$19:AP$311)</f>
        <v>188.27426968019682</v>
      </c>
      <c r="AP143" s="107">
        <f>_xlfn.XLOOKUP($A143,'Kunnat aakkosjärj.'!$B$19:$B$311,'Kunnat aakkosjärj.'!AQ$19:AQ$311)</f>
        <v>1.0549323493234932</v>
      </c>
      <c r="AQ143" s="122">
        <f>_xlfn.XLOOKUP($A143,'Kunnat aakkosjärj.'!$B$19:$B$311,'Kunnat aakkosjärj.'!AR$19:AR$311)</f>
        <v>77.644141047839028</v>
      </c>
      <c r="AR143" s="115">
        <f>_xlfn.XLOOKUP($A143,'Kunnat aakkosjärj.'!$B$19:$B$311,'Kunnat aakkosjärj.'!AS$19:AS$311)</f>
        <v>52.324940278761325</v>
      </c>
      <c r="AS143" s="114">
        <f>_xlfn.XLOOKUP($A143,'Kunnat aakkosjärj.'!$B$19:$B$311,'Kunnat aakkosjärj.'!AT$19:AT$311)</f>
        <v>17.253123415623076</v>
      </c>
      <c r="AT143" s="115">
        <f>_xlfn.XLOOKUP($A143,'Kunnat aakkosjärj.'!$B$19:$B$311,'Kunnat aakkosjärj.'!AU$19:AU$311)</f>
        <v>32.08113960056221</v>
      </c>
      <c r="AU143" s="106">
        <f>_xlfn.XLOOKUP($A143,'Kunnat aakkosjärj.'!$B$19:$B$311,'Kunnat aakkosjärj.'!AV$19:AV$311)</f>
        <v>1109.3503720787207</v>
      </c>
      <c r="AV143" s="107">
        <f>_xlfn.XLOOKUP($A143,'Kunnat aakkosjärj.'!$B$19:$B$311,'Kunnat aakkosjärj.'!AW$19:AW$311)</f>
        <v>978.38888530135296</v>
      </c>
      <c r="AW143" s="151"/>
      <c r="AX143" s="1">
        <v>142</v>
      </c>
      <c r="AY143" s="242" t="s">
        <v>793</v>
      </c>
      <c r="AZ143" s="333" t="s">
        <v>504</v>
      </c>
      <c r="BA143" s="336" t="s">
        <v>505</v>
      </c>
    </row>
    <row r="144" spans="1:61" ht="15" customHeight="1" x14ac:dyDescent="0.2">
      <c r="A144" s="38" t="s">
        <v>179</v>
      </c>
      <c r="B144" s="146">
        <f>_xlfn.XLOOKUP($A144,'Kunnat aakkosjärj.'!$B$19:$B$311,'Kunnat aakkosjärj.'!C$19:C$311)</f>
        <v>4198</v>
      </c>
      <c r="C144" s="160">
        <f>_xlfn.XLOOKUP($A144,'Kunnat aakkosjärj.'!$B$19:$B$311,'Kunnat aakkosjärj.'!D$19:D$311)</f>
        <v>22</v>
      </c>
      <c r="D144" s="35">
        <f>_xlfn.XLOOKUP($A144,'Kunnat aakkosjärj.'!$B$19:$B$311,'Kunnat aakkosjärj.'!E$19:E$311)</f>
        <v>749.06027393997135</v>
      </c>
      <c r="E144" s="34">
        <f>_xlfn.XLOOKUP($A144,'Kunnat aakkosjärj.'!$B$19:$B$311,'Kunnat aakkosjärj.'!F$19:F$311)</f>
        <v>7057.7220962363026</v>
      </c>
      <c r="F144" s="35">
        <f>_xlfn.XLOOKUP($A144,'Kunnat aakkosjärj.'!$B$19:$B$311,'Kunnat aakkosjärj.'!G$19:G$311)</f>
        <v>7018.533368270605</v>
      </c>
      <c r="G144" s="34">
        <f>_xlfn.XLOOKUP($A144,'Kunnat aakkosjärj.'!$B$19:$B$311,'Kunnat aakkosjärj.'!H$19:H$311)</f>
        <v>13373.407760838494</v>
      </c>
      <c r="H144" s="331">
        <f>_xlfn.XLOOKUP($A144,'Kunnat aakkosjärj.'!$B$19:$B$311,'Kunnat aakkosjärj.'!I$19:I$311)</f>
        <v>10.672604013344499</v>
      </c>
      <c r="I144" s="332">
        <f>_xlfn.XLOOKUP($A144,'Kunnat aakkosjärj.'!$B$19:$B$311,'Kunnat aakkosjärj.'!J$19:J$311)</f>
        <v>52.774298237607866</v>
      </c>
      <c r="J144" s="35">
        <f>_xlfn.XLOOKUP($A144,'Kunnat aakkosjärj.'!$B$19:$B$311,'Kunnat aakkosjärj.'!K$19:K$311)</f>
        <v>-6269.473094330634</v>
      </c>
      <c r="K144" s="34">
        <f>_xlfn.XLOOKUP($A144,'Kunnat aakkosjärj.'!$B$19:$B$311,'Kunnat aakkosjärj.'!L$19:L$311)</f>
        <v>-6319.1883849452124</v>
      </c>
      <c r="L144" s="123">
        <f>_xlfn.XLOOKUP($A144,'Kunnat aakkosjärj.'!$B$19:$B$311,'Kunnat aakkosjärj.'!M$19:M$311)</f>
        <v>4308.6639042401148</v>
      </c>
      <c r="M144" s="35">
        <f>_xlfn.XLOOKUP($A144,'Kunnat aakkosjärj.'!$B$19:$B$311,'Kunnat aakkosjärj.'!N$19:N$311)</f>
        <v>2221.8897093854216</v>
      </c>
      <c r="N144" s="34">
        <f>_xlfn.XLOOKUP($A144,'Kunnat aakkosjärj.'!$B$19:$B$311,'Kunnat aakkosjärj.'!O$19:O$311)</f>
        <v>2397.0233801810386</v>
      </c>
      <c r="O144" s="35">
        <f>_xlfn.XLOOKUP($A144,'Kunnat aakkosjärj.'!$B$19:$B$311,'Kunnat aakkosjärj.'!P$19:P$311)</f>
        <v>6530.5536136255359</v>
      </c>
      <c r="P144" s="34">
        <f>_xlfn.XLOOKUP($A144,'Kunnat aakkosjärj.'!$B$19:$B$311,'Kunnat aakkosjärj.'!Q$19:Q$311)</f>
        <v>6701.9859337779899</v>
      </c>
      <c r="Q144" s="130">
        <f>_xlfn.XLOOKUP($A144,'Kunnat aakkosjärj.'!$B$19:$B$311,'Kunnat aakkosjärj.'!R$19:R$311)</f>
        <v>278.85609814197232</v>
      </c>
      <c r="R144" s="34">
        <f>_xlfn.XLOOKUP($A144,'Kunnat aakkosjärj.'!$B$19:$B$311,'Kunnat aakkosjärj.'!S$19:S$311)</f>
        <v>415.51893520724155</v>
      </c>
      <c r="S144" s="35">
        <f>_xlfn.XLOOKUP($A144,'Kunnat aakkosjärj.'!$B$19:$B$311,'Kunnat aakkosjärj.'!T$19:T$311)</f>
        <v>302.15446403049071</v>
      </c>
      <c r="T144" s="34">
        <f>_xlfn.XLOOKUP($A144,'Kunnat aakkosjärj.'!$B$19:$B$311,'Kunnat aakkosjärj.'!U$19:U$311)</f>
        <v>414.40941400666986</v>
      </c>
      <c r="U144" s="35">
        <f>_xlfn.XLOOKUP($A144,'Kunnat aakkosjärj.'!$B$19:$B$311,'Kunnat aakkosjärj.'!V$19:V$311)</f>
        <v>92.28925312645147</v>
      </c>
      <c r="V144" s="34">
        <f>_xlfn.XLOOKUP($A144,'Kunnat aakkosjärj.'!$B$19:$B$311,'Kunnat aakkosjärj.'!W$19:W$311)</f>
        <v>100.26773552025385</v>
      </c>
      <c r="W144" s="35">
        <f>_xlfn.XLOOKUP($A144,'Kunnat aakkosjärj.'!$B$19:$B$311,'Kunnat aakkosjärj.'!X$19:X$311)</f>
        <v>-23.29836588851834</v>
      </c>
      <c r="X144" s="34">
        <f>_xlfn.XLOOKUP($A144,'Kunnat aakkosjärj.'!$B$19:$B$311,'Kunnat aakkosjärj.'!Y$19:Y$311)</f>
        <v>0.11120057170080991</v>
      </c>
      <c r="Y144" s="90">
        <f>_xlfn.XLOOKUP($A144,'Kunnat aakkosjärj.'!$B$19:$B$311,'Kunnat aakkosjärj.'!Z$19:Z$311)</f>
        <v>989.79582181991418</v>
      </c>
      <c r="Z144" s="91">
        <f>_xlfn.XLOOKUP($A144,'Kunnat aakkosjärj.'!$B$19:$B$311,'Kunnat aakkosjärj.'!AA$19:AA$311)</f>
        <v>1338.6065697951406</v>
      </c>
      <c r="AA144" s="90">
        <f>_xlfn.XLOOKUP($A144,'Kunnat aakkosjärj.'!$B$19:$B$311,'Kunnat aakkosjärj.'!AB$19:AB$311)</f>
        <v>28.173093075827115</v>
      </c>
      <c r="AB144" s="91">
        <f>_xlfn.XLOOKUP($A144,'Kunnat aakkosjärj.'!$B$19:$B$311,'Kunnat aakkosjärj.'!AC$19:AC$311)</f>
        <v>31.0411546292375</v>
      </c>
      <c r="AC144" s="90">
        <f>_xlfn.XLOOKUP($A144,'Kunnat aakkosjärj.'!$B$19:$B$311,'Kunnat aakkosjärj.'!AD$19:AD$311)</f>
        <v>-710.92958789899956</v>
      </c>
      <c r="AD144" s="91">
        <f>_xlfn.XLOOKUP($A144,'Kunnat aakkosjärj.'!$B$19:$B$311,'Kunnat aakkosjärj.'!AE$19:AE$311)</f>
        <v>-759.33337065269177</v>
      </c>
      <c r="AE144" s="96">
        <f>_xlfn.XLOOKUP($A144,'Kunnat aakkosjärj.'!$B$19:$B$311,'Kunnat aakkosjärj.'!AF$19:AF$311)</f>
        <v>0.44931392055472141</v>
      </c>
      <c r="AF144" s="97">
        <f>_xlfn.XLOOKUP($A144,'Kunnat aakkosjärj.'!$B$19:$B$311,'Kunnat aakkosjärj.'!AG$19:AG$311)</f>
        <v>0.56346346926403545</v>
      </c>
      <c r="AG144" s="90">
        <f>_xlfn.XLOOKUP($A144,'Kunnat aakkosjärj.'!$B$19:$B$311,'Kunnat aakkosjärj.'!AH$19:AH$311)</f>
        <v>301.75040257265363</v>
      </c>
      <c r="AH144" s="91">
        <f>_xlfn.XLOOKUP($A144,'Kunnat aakkosjärj.'!$B$19:$B$311,'Kunnat aakkosjärj.'!AI$19:AI$311)</f>
        <v>913.00974511672223</v>
      </c>
      <c r="AI144" s="90">
        <f>_xlfn.XLOOKUP($A144,'Kunnat aakkosjärj.'!$B$19:$B$311,'Kunnat aakkosjärj.'!AJ$19:AJ$311)</f>
        <v>13.29836075015821</v>
      </c>
      <c r="AJ144" s="91">
        <f>_xlfn.XLOOKUP($A144,'Kunnat aakkosjärj.'!$B$19:$B$311,'Kunnat aakkosjärj.'!AK$19:AK$311)</f>
        <v>22.011834691687749</v>
      </c>
      <c r="AK144" s="106">
        <f>_xlfn.XLOOKUP($A144,'Kunnat aakkosjärj.'!$B$19:$B$311,'Kunnat aakkosjärj.'!AL$19:AL$311)</f>
        <v>5157.010242972844</v>
      </c>
      <c r="AL144" s="107">
        <f>_xlfn.XLOOKUP($A144,'Kunnat aakkosjärj.'!$B$19:$B$311,'Kunnat aakkosjärj.'!AM$19:AM$311)</f>
        <v>6034.6260219151973</v>
      </c>
      <c r="AM144" s="106">
        <f>_xlfn.XLOOKUP($A144,'Kunnat aakkosjärj.'!$B$19:$B$311,'Kunnat aakkosjärj.'!AN$19:AN$311)</f>
        <v>6111.5289566460215</v>
      </c>
      <c r="AN144" s="107">
        <f>_xlfn.XLOOKUP($A144,'Kunnat aakkosjärj.'!$B$19:$B$311,'Kunnat aakkosjärj.'!AO$19:AO$311)</f>
        <v>8482.7342615531197</v>
      </c>
      <c r="AO144" s="106">
        <f>_xlfn.XLOOKUP($A144,'Kunnat aakkosjärj.'!$B$19:$B$311,'Kunnat aakkosjärj.'!AP$19:AP$311)</f>
        <v>722.72510719390186</v>
      </c>
      <c r="AP144" s="107">
        <f>_xlfn.XLOOKUP($A144,'Kunnat aakkosjärj.'!$B$19:$B$311,'Kunnat aakkosjärj.'!AQ$19:AQ$311)</f>
        <v>5.7103025250119099</v>
      </c>
      <c r="AQ144" s="122">
        <f>_xlfn.XLOOKUP($A144,'Kunnat aakkosjärj.'!$B$19:$B$311,'Kunnat aakkosjärj.'!AR$19:AR$311)</f>
        <v>40.969601579016171</v>
      </c>
      <c r="AR144" s="115">
        <f>_xlfn.XLOOKUP($A144,'Kunnat aakkosjärj.'!$B$19:$B$311,'Kunnat aakkosjärj.'!AS$19:AS$311)</f>
        <v>31.036007435137979</v>
      </c>
      <c r="AS144" s="114">
        <f>_xlfn.XLOOKUP($A144,'Kunnat aakkosjärj.'!$B$19:$B$311,'Kunnat aakkosjärj.'!AT$19:AT$311)</f>
        <v>81.248910697903966</v>
      </c>
      <c r="AT144" s="115">
        <f>_xlfn.XLOOKUP($A144,'Kunnat aakkosjärj.'!$B$19:$B$311,'Kunnat aakkosjärj.'!AU$19:AU$311)</f>
        <v>56.836733979367104</v>
      </c>
      <c r="AU144" s="106">
        <f>_xlfn.XLOOKUP($A144,'Kunnat aakkosjärj.'!$B$19:$B$311,'Kunnat aakkosjärj.'!AV$19:AV$311)</f>
        <v>1691.3221224392566</v>
      </c>
      <c r="AV144" s="107">
        <f>_xlfn.XLOOKUP($A144,'Kunnat aakkosjärj.'!$B$19:$B$311,'Kunnat aakkosjärj.'!AW$19:AW$311)</f>
        <v>1174.5127108146737</v>
      </c>
      <c r="AW144" s="151"/>
      <c r="AX144" s="1">
        <v>316</v>
      </c>
      <c r="AY144" s="242" t="s">
        <v>509</v>
      </c>
      <c r="AZ144" s="333" t="s">
        <v>504</v>
      </c>
      <c r="BA144" s="336" t="s">
        <v>505</v>
      </c>
    </row>
    <row r="145" spans="1:53" ht="15" customHeight="1" x14ac:dyDescent="0.2">
      <c r="A145" s="38" t="s">
        <v>182</v>
      </c>
      <c r="B145" s="146">
        <f>_xlfn.XLOOKUP($A145,'Kunnat aakkosjärj.'!$B$19:$B$311,'Kunnat aakkosjärj.'!C$19:C$311)</f>
        <v>120175</v>
      </c>
      <c r="C145" s="160">
        <f>_xlfn.XLOOKUP($A145,'Kunnat aakkosjärj.'!$B$19:$B$311,'Kunnat aakkosjärj.'!D$19:D$311)</f>
        <v>20.75</v>
      </c>
      <c r="D145" s="35">
        <f>_xlfn.XLOOKUP($A145,'Kunnat aakkosjärj.'!$B$19:$B$311,'Kunnat aakkosjärj.'!E$19:E$311)</f>
        <v>1215.8880542542124</v>
      </c>
      <c r="E145" s="34">
        <f>_xlfn.XLOOKUP($A145,'Kunnat aakkosjärj.'!$B$19:$B$311,'Kunnat aakkosjärj.'!F$19:F$311)</f>
        <v>5985.6035047222795</v>
      </c>
      <c r="F145" s="35">
        <f>_xlfn.XLOOKUP($A145,'Kunnat aakkosjärj.'!$B$19:$B$311,'Kunnat aakkosjärj.'!G$19:G$311)</f>
        <v>7009.7479438319115</v>
      </c>
      <c r="G145" s="34">
        <f>_xlfn.XLOOKUP($A145,'Kunnat aakkosjärj.'!$B$19:$B$311,'Kunnat aakkosjärj.'!H$19:H$311)</f>
        <v>11088.532934387353</v>
      </c>
      <c r="H145" s="331">
        <f>_xlfn.XLOOKUP($A145,'Kunnat aakkosjärj.'!$B$19:$B$311,'Kunnat aakkosjärj.'!I$19:I$311)</f>
        <v>17.345674395098744</v>
      </c>
      <c r="I145" s="332">
        <f>_xlfn.XLOOKUP($A145,'Kunnat aakkosjärj.'!$B$19:$B$311,'Kunnat aakkosjärj.'!J$19:J$311)</f>
        <v>53.98012108671243</v>
      </c>
      <c r="J145" s="35">
        <f>_xlfn.XLOOKUP($A145,'Kunnat aakkosjärj.'!$B$19:$B$311,'Kunnat aakkosjärj.'!K$19:K$311)</f>
        <v>-5784.314441356355</v>
      </c>
      <c r="K145" s="34">
        <f>_xlfn.XLOOKUP($A145,'Kunnat aakkosjärj.'!$B$19:$B$311,'Kunnat aakkosjärj.'!L$19:L$311)</f>
        <v>-5106.9831409194931</v>
      </c>
      <c r="L145" s="123">
        <f>_xlfn.XLOOKUP($A145,'Kunnat aakkosjärj.'!$B$19:$B$311,'Kunnat aakkosjärj.'!M$19:M$311)</f>
        <v>4535.6152395256913</v>
      </c>
      <c r="M145" s="35">
        <f>_xlfn.XLOOKUP($A145,'Kunnat aakkosjärj.'!$B$19:$B$311,'Kunnat aakkosjärj.'!N$19:N$311)</f>
        <v>2044.7934595381735</v>
      </c>
      <c r="N145" s="34">
        <f>_xlfn.XLOOKUP($A145,'Kunnat aakkosjärj.'!$B$19:$B$311,'Kunnat aakkosjärj.'!O$19:O$311)</f>
        <v>2365.0271626378199</v>
      </c>
      <c r="O145" s="35">
        <f>_xlfn.XLOOKUP($A145,'Kunnat aakkosjärj.'!$B$19:$B$311,'Kunnat aakkosjärj.'!P$19:P$311)</f>
        <v>6580.4086990638652</v>
      </c>
      <c r="P145" s="34">
        <f>_xlfn.XLOOKUP($A145,'Kunnat aakkosjärj.'!$B$19:$B$311,'Kunnat aakkosjärj.'!Q$19:Q$311)</f>
        <v>6884.9574920740588</v>
      </c>
      <c r="Q145" s="130">
        <f>_xlfn.XLOOKUP($A145,'Kunnat aakkosjärj.'!$B$19:$B$311,'Kunnat aakkosjärj.'!R$19:R$311)</f>
        <v>831.84609086748492</v>
      </c>
      <c r="R145" s="34">
        <f>_xlfn.XLOOKUP($A145,'Kunnat aakkosjärj.'!$B$19:$B$311,'Kunnat aakkosjärj.'!S$19:S$311)</f>
        <v>1632.9413015186187</v>
      </c>
      <c r="S145" s="35">
        <f>_xlfn.XLOOKUP($A145,'Kunnat aakkosjärj.'!$B$19:$B$311,'Kunnat aakkosjärj.'!T$19:T$311)</f>
        <v>439.76488096525901</v>
      </c>
      <c r="T145" s="34">
        <f>_xlfn.XLOOKUP($A145,'Kunnat aakkosjärj.'!$B$19:$B$311,'Kunnat aakkosjärj.'!U$19:U$311)</f>
        <v>975.36368820470148</v>
      </c>
      <c r="U145" s="35">
        <f>_xlfn.XLOOKUP($A145,'Kunnat aakkosjärj.'!$B$19:$B$311,'Kunnat aakkosjärj.'!V$19:V$311)</f>
        <v>189.15700795425724</v>
      </c>
      <c r="V145" s="34">
        <f>_xlfn.XLOOKUP($A145,'Kunnat aakkosjärj.'!$B$19:$B$311,'Kunnat aakkosjärj.'!W$19:W$311)</f>
        <v>167.41870968400355</v>
      </c>
      <c r="W145" s="35">
        <f>_xlfn.XLOOKUP($A145,'Kunnat aakkosjärj.'!$B$19:$B$311,'Kunnat aakkosjärj.'!X$19:X$311)</f>
        <v>392.08120990222591</v>
      </c>
      <c r="X145" s="34">
        <f>_xlfn.XLOOKUP($A145,'Kunnat aakkosjärj.'!$B$19:$B$311,'Kunnat aakkosjärj.'!Y$19:Y$311)</f>
        <v>655.84469199084663</v>
      </c>
      <c r="Y145" s="90">
        <f>_xlfn.XLOOKUP($A145,'Kunnat aakkosjärj.'!$B$19:$B$311,'Kunnat aakkosjärj.'!Z$19:Z$311)</f>
        <v>706.15078843353444</v>
      </c>
      <c r="Z145" s="91">
        <f>_xlfn.XLOOKUP($A145,'Kunnat aakkosjärj.'!$B$19:$B$311,'Kunnat aakkosjärj.'!AA$19:AA$311)</f>
        <v>1943.0486794258372</v>
      </c>
      <c r="AA145" s="90">
        <f>_xlfn.XLOOKUP($A145,'Kunnat aakkosjärj.'!$B$19:$B$311,'Kunnat aakkosjärj.'!AB$19:AB$311)</f>
        <v>117.80006543825891</v>
      </c>
      <c r="AB145" s="91">
        <f>_xlfn.XLOOKUP($A145,'Kunnat aakkosjärj.'!$B$19:$B$311,'Kunnat aakkosjärj.'!AC$19:AC$311)</f>
        <v>84.040164243396418</v>
      </c>
      <c r="AC145" s="90">
        <f>_xlfn.XLOOKUP($A145,'Kunnat aakkosjärj.'!$B$19:$B$311,'Kunnat aakkosjärj.'!AD$19:AD$311)</f>
        <v>488.67003020594967</v>
      </c>
      <c r="AD145" s="91">
        <f>_xlfn.XLOOKUP($A145,'Kunnat aakkosjärj.'!$B$19:$B$311,'Kunnat aakkosjärj.'!AE$19:AE$311)</f>
        <v>959.90419746203463</v>
      </c>
      <c r="AE145" s="96">
        <f>_xlfn.XLOOKUP($A145,'Kunnat aakkosjärj.'!$B$19:$B$311,'Kunnat aakkosjärj.'!AF$19:AF$311)</f>
        <v>0.98476053480240788</v>
      </c>
      <c r="AF145" s="97">
        <f>_xlfn.XLOOKUP($A145,'Kunnat aakkosjärj.'!$B$19:$B$311,'Kunnat aakkosjärj.'!AG$19:AG$311)</f>
        <v>1.2457146998628841</v>
      </c>
      <c r="AG145" s="90">
        <f>_xlfn.XLOOKUP($A145,'Kunnat aakkosjärj.'!$B$19:$B$311,'Kunnat aakkosjärj.'!AH$19:AH$311)</f>
        <v>2280.4573036821303</v>
      </c>
      <c r="AH145" s="91">
        <f>_xlfn.XLOOKUP($A145,'Kunnat aakkosjärj.'!$B$19:$B$311,'Kunnat aakkosjärj.'!AI$19:AI$311)</f>
        <v>2782.7646465571042</v>
      </c>
      <c r="AI145" s="90">
        <f>_xlfn.XLOOKUP($A145,'Kunnat aakkosjärj.'!$B$19:$B$311,'Kunnat aakkosjärj.'!AJ$19:AJ$311)</f>
        <v>101.70464863381248</v>
      </c>
      <c r="AJ145" s="91">
        <f>_xlfn.XLOOKUP($A145,'Kunnat aakkosjärj.'!$B$19:$B$311,'Kunnat aakkosjärj.'!AK$19:AK$311)</f>
        <v>72.825278189328913</v>
      </c>
      <c r="AK145" s="106">
        <f>_xlfn.XLOOKUP($A145,'Kunnat aakkosjärj.'!$B$19:$B$311,'Kunnat aakkosjärj.'!AL$19:AL$311)</f>
        <v>6769.687313168296</v>
      </c>
      <c r="AL145" s="107">
        <f>_xlfn.XLOOKUP($A145,'Kunnat aakkosjärj.'!$B$19:$B$311,'Kunnat aakkosjärj.'!AM$19:AM$311)</f>
        <v>10266.627617973789</v>
      </c>
      <c r="AM145" s="106">
        <f>_xlfn.XLOOKUP($A145,'Kunnat aakkosjärj.'!$B$19:$B$311,'Kunnat aakkosjärj.'!AN$19:AN$311)</f>
        <v>6854.0634598710212</v>
      </c>
      <c r="AN145" s="107">
        <f>_xlfn.XLOOKUP($A145,'Kunnat aakkosjärj.'!$B$19:$B$311,'Kunnat aakkosjärj.'!AO$19:AO$311)</f>
        <v>14030.344055668815</v>
      </c>
      <c r="AO145" s="106">
        <f>_xlfn.XLOOKUP($A145,'Kunnat aakkosjärj.'!$B$19:$B$311,'Kunnat aakkosjärj.'!AP$19:AP$311)</f>
        <v>2918.7846106095276</v>
      </c>
      <c r="AP145" s="107">
        <f>_xlfn.XLOOKUP($A145,'Kunnat aakkosjärj.'!$B$19:$B$311,'Kunnat aakkosjärj.'!AQ$19:AQ$311)</f>
        <v>163.07031645516955</v>
      </c>
      <c r="AQ145" s="122">
        <f>_xlfn.XLOOKUP($A145,'Kunnat aakkosjärj.'!$B$19:$B$311,'Kunnat aakkosjärj.'!AR$19:AR$311)</f>
        <v>42.988977032803554</v>
      </c>
      <c r="AR145" s="115">
        <f>_xlfn.XLOOKUP($A145,'Kunnat aakkosjärj.'!$B$19:$B$311,'Kunnat aakkosjärj.'!AS$19:AS$311)</f>
        <v>34.556599984880847</v>
      </c>
      <c r="AS145" s="114">
        <f>_xlfn.XLOOKUP($A145,'Kunnat aakkosjärj.'!$B$19:$B$311,'Kunnat aakkosjärj.'!AT$19:AT$311)</f>
        <v>96.294645995836717</v>
      </c>
      <c r="AT145" s="115">
        <f>_xlfn.XLOOKUP($A145,'Kunnat aakkosjärj.'!$B$19:$B$311,'Kunnat aakkosjärj.'!AU$19:AU$311)</f>
        <v>99.746636952926366</v>
      </c>
      <c r="AU145" s="106">
        <f>_xlfn.XLOOKUP($A145,'Kunnat aakkosjärj.'!$B$19:$B$311,'Kunnat aakkosjärj.'!AV$19:AV$311)</f>
        <v>1772.9142110255877</v>
      </c>
      <c r="AV145" s="107">
        <f>_xlfn.XLOOKUP($A145,'Kunnat aakkosjärj.'!$B$19:$B$311,'Kunnat aakkosjärj.'!AW$19:AW$311)</f>
        <v>3115.9954409819015</v>
      </c>
      <c r="AW145" s="151"/>
      <c r="AX145" s="1">
        <v>398</v>
      </c>
      <c r="AY145" s="335" t="s">
        <v>510</v>
      </c>
      <c r="AZ145" s="333" t="s">
        <v>504</v>
      </c>
      <c r="BA145" s="336" t="s">
        <v>505</v>
      </c>
    </row>
    <row r="146" spans="1:53" ht="15" customHeight="1" x14ac:dyDescent="0.2">
      <c r="A146" s="38" t="s">
        <v>229</v>
      </c>
      <c r="B146" s="146">
        <f>_xlfn.XLOOKUP($A146,'Kunnat aakkosjärj.'!$B$19:$B$311,'Kunnat aakkosjärj.'!C$19:C$311)</f>
        <v>15735</v>
      </c>
      <c r="C146" s="160">
        <f>_xlfn.XLOOKUP($A146,'Kunnat aakkosjärj.'!$B$19:$B$311,'Kunnat aakkosjärj.'!D$19:D$311)</f>
        <v>21.25</v>
      </c>
      <c r="D146" s="35">
        <f>_xlfn.XLOOKUP($A146,'Kunnat aakkosjärj.'!$B$19:$B$311,'Kunnat aakkosjärj.'!E$19:E$311)</f>
        <v>624.60280521131244</v>
      </c>
      <c r="E146" s="34">
        <f>_xlfn.XLOOKUP($A146,'Kunnat aakkosjärj.'!$B$19:$B$311,'Kunnat aakkosjärj.'!F$19:F$311)</f>
        <v>5650.0612901175728</v>
      </c>
      <c r="F146" s="35">
        <f>_xlfn.XLOOKUP($A146,'Kunnat aakkosjärj.'!$B$19:$B$311,'Kunnat aakkosjärj.'!G$19:G$311)</f>
        <v>6925.8012621544331</v>
      </c>
      <c r="G146" s="34">
        <f>_xlfn.XLOOKUP($A146,'Kunnat aakkosjärj.'!$B$19:$B$311,'Kunnat aakkosjärj.'!H$19:H$311)</f>
        <v>11980.97820908802</v>
      </c>
      <c r="H146" s="331">
        <f>_xlfn.XLOOKUP($A146,'Kunnat aakkosjärj.'!$B$19:$B$311,'Kunnat aakkosjärj.'!I$19:I$311)</f>
        <v>9.0184916021834418</v>
      </c>
      <c r="I146" s="332">
        <f>_xlfn.XLOOKUP($A146,'Kunnat aakkosjärj.'!$B$19:$B$311,'Kunnat aakkosjärj.'!J$19:J$311)</f>
        <v>47.158597499424459</v>
      </c>
      <c r="J146" s="35">
        <f>_xlfn.XLOOKUP($A146,'Kunnat aakkosjärj.'!$B$19:$B$311,'Kunnat aakkosjärj.'!K$19:K$311)</f>
        <v>-6301.1984569431206</v>
      </c>
      <c r="K146" s="34">
        <f>_xlfn.XLOOKUP($A146,'Kunnat aakkosjärj.'!$B$19:$B$311,'Kunnat aakkosjärj.'!L$19:L$311)</f>
        <v>-6333.8015513187156</v>
      </c>
      <c r="L146" s="123">
        <f>_xlfn.XLOOKUP($A146,'Kunnat aakkosjärj.'!$B$19:$B$311,'Kunnat aakkosjärj.'!M$19:M$311)</f>
        <v>4111.4447956784243</v>
      </c>
      <c r="M146" s="35">
        <f>_xlfn.XLOOKUP($A146,'Kunnat aakkosjärj.'!$B$19:$B$311,'Kunnat aakkosjärj.'!N$19:N$311)</f>
        <v>2490.1375278042578</v>
      </c>
      <c r="N146" s="34">
        <f>_xlfn.XLOOKUP($A146,'Kunnat aakkosjärj.'!$B$19:$B$311,'Kunnat aakkosjärj.'!O$19:O$311)</f>
        <v>2758.6123260247855</v>
      </c>
      <c r="O146" s="35">
        <f>_xlfn.XLOOKUP($A146,'Kunnat aakkosjärj.'!$B$19:$B$311,'Kunnat aakkosjärj.'!P$19:P$311)</f>
        <v>6601.5823234826821</v>
      </c>
      <c r="P146" s="34">
        <f>_xlfn.XLOOKUP($A146,'Kunnat aakkosjärj.'!$B$19:$B$311,'Kunnat aakkosjärj.'!Q$19:Q$311)</f>
        <v>6858.9527499205597</v>
      </c>
      <c r="Q146" s="130">
        <f>_xlfn.XLOOKUP($A146,'Kunnat aakkosjärj.'!$B$19:$B$311,'Kunnat aakkosjärj.'!R$19:R$311)</f>
        <v>349.70438068001272</v>
      </c>
      <c r="R146" s="34">
        <f>_xlfn.XLOOKUP($A146,'Kunnat aakkosjärj.'!$B$19:$B$311,'Kunnat aakkosjärj.'!S$19:S$311)</f>
        <v>575.46036288528762</v>
      </c>
      <c r="S146" s="35">
        <f>_xlfn.XLOOKUP($A146,'Kunnat aakkosjärj.'!$B$19:$B$311,'Kunnat aakkosjärj.'!T$19:T$311)</f>
        <v>390.43791293295197</v>
      </c>
      <c r="T146" s="34">
        <f>_xlfn.XLOOKUP($A146,'Kunnat aakkosjärj.'!$B$19:$B$311,'Kunnat aakkosjärj.'!U$19:U$311)</f>
        <v>630.65153606609465</v>
      </c>
      <c r="U146" s="35">
        <f>_xlfn.XLOOKUP($A146,'Kunnat aakkosjärj.'!$B$19:$B$311,'Kunnat aakkosjärj.'!V$19:V$311)</f>
        <v>89.567219036965227</v>
      </c>
      <c r="V146" s="34">
        <f>_xlfn.XLOOKUP($A146,'Kunnat aakkosjärj.'!$B$19:$B$311,'Kunnat aakkosjärj.'!W$19:W$311)</f>
        <v>91.248546935272529</v>
      </c>
      <c r="W146" s="35">
        <f>_xlfn.XLOOKUP($A146,'Kunnat aakkosjärj.'!$B$19:$B$311,'Kunnat aakkosjärj.'!X$19:X$311)</f>
        <v>-40.733532252939305</v>
      </c>
      <c r="X146" s="34">
        <f>_xlfn.XLOOKUP($A146,'Kunnat aakkosjärj.'!$B$19:$B$311,'Kunnat aakkosjärj.'!Y$19:Y$311)</f>
        <v>-56.72157038449317</v>
      </c>
      <c r="Y146" s="90">
        <f>_xlfn.XLOOKUP($A146,'Kunnat aakkosjärj.'!$B$19:$B$311,'Kunnat aakkosjärj.'!Z$19:Z$311)</f>
        <v>804.73150301874796</v>
      </c>
      <c r="Z146" s="91">
        <f>_xlfn.XLOOKUP($A146,'Kunnat aakkosjärj.'!$B$19:$B$311,'Kunnat aakkosjärj.'!AA$19:AA$311)</f>
        <v>1464.2493066412455</v>
      </c>
      <c r="AA146" s="90">
        <f>_xlfn.XLOOKUP($A146,'Kunnat aakkosjärj.'!$B$19:$B$311,'Kunnat aakkosjärj.'!AB$19:AB$311)</f>
        <v>43.456032150870769</v>
      </c>
      <c r="AB146" s="91">
        <f>_xlfn.XLOOKUP($A146,'Kunnat aakkosjärj.'!$B$19:$B$311,'Kunnat aakkosjärj.'!AC$19:AC$311)</f>
        <v>39.300709262775882</v>
      </c>
      <c r="AC146" s="90">
        <f>_xlfn.XLOOKUP($A146,'Kunnat aakkosjärj.'!$B$19:$B$311,'Kunnat aakkosjärj.'!AD$19:AD$311)</f>
        <v>-425.76183285668895</v>
      </c>
      <c r="AD146" s="91">
        <f>_xlfn.XLOOKUP($A146,'Kunnat aakkosjärj.'!$B$19:$B$311,'Kunnat aakkosjärj.'!AE$19:AE$311)</f>
        <v>-706.86582332380044</v>
      </c>
      <c r="AE146" s="96">
        <f>_xlfn.XLOOKUP($A146,'Kunnat aakkosjärj.'!$B$19:$B$311,'Kunnat aakkosjärj.'!AF$19:AF$311)</f>
        <v>0.62561932307450152</v>
      </c>
      <c r="AF146" s="97">
        <f>_xlfn.XLOOKUP($A146,'Kunnat aakkosjärj.'!$B$19:$B$311,'Kunnat aakkosjärj.'!AG$19:AG$311)</f>
        <v>0.80467037157331256</v>
      </c>
      <c r="AG146" s="90">
        <f>_xlfn.XLOOKUP($A146,'Kunnat aakkosjärj.'!$B$19:$B$311,'Kunnat aakkosjärj.'!AH$19:AH$311)</f>
        <v>433.98827136955833</v>
      </c>
      <c r="AH146" s="91">
        <f>_xlfn.XLOOKUP($A146,'Kunnat aakkosjärj.'!$B$19:$B$311,'Kunnat aakkosjärj.'!AI$19:AI$311)</f>
        <v>1054.8986450587861</v>
      </c>
      <c r="AI146" s="90">
        <f>_xlfn.XLOOKUP($A146,'Kunnat aakkosjärj.'!$B$19:$B$311,'Kunnat aakkosjärj.'!AJ$19:AJ$311)</f>
        <v>18.571716338704494</v>
      </c>
      <c r="AJ146" s="91">
        <f>_xlfn.XLOOKUP($A146,'Kunnat aakkosjärj.'!$B$19:$B$311,'Kunnat aakkosjärj.'!AK$19:AK$311)</f>
        <v>27.011621595038466</v>
      </c>
      <c r="AK146" s="106">
        <f>_xlfn.XLOOKUP($A146,'Kunnat aakkosjärj.'!$B$19:$B$311,'Kunnat aakkosjärj.'!AL$19:AL$311)</f>
        <v>4596.8620565618048</v>
      </c>
      <c r="AL146" s="107">
        <f>_xlfn.XLOOKUP($A146,'Kunnat aakkosjärj.'!$B$19:$B$311,'Kunnat aakkosjärj.'!AM$19:AM$311)</f>
        <v>5781.8191769939622</v>
      </c>
      <c r="AM146" s="106">
        <f>_xlfn.XLOOKUP($A146,'Kunnat aakkosjärj.'!$B$19:$B$311,'Kunnat aakkosjärj.'!AN$19:AN$311)</f>
        <v>4689.0346800127099</v>
      </c>
      <c r="AN146" s="107">
        <f>_xlfn.XLOOKUP($A146,'Kunnat aakkosjärj.'!$B$19:$B$311,'Kunnat aakkosjärj.'!AO$19:AO$311)</f>
        <v>7733.6428751191615</v>
      </c>
      <c r="AO146" s="106">
        <f>_xlfn.XLOOKUP($A146,'Kunnat aakkosjärj.'!$B$19:$B$311,'Kunnat aakkosjärj.'!AP$19:AP$311)</f>
        <v>1146.0043355576738</v>
      </c>
      <c r="AP146" s="107">
        <f>_xlfn.XLOOKUP($A146,'Kunnat aakkosjärj.'!$B$19:$B$311,'Kunnat aakkosjärj.'!AQ$19:AQ$311)</f>
        <v>78.428425166825548</v>
      </c>
      <c r="AQ146" s="122">
        <f>_xlfn.XLOOKUP($A146,'Kunnat aakkosjärj.'!$B$19:$B$311,'Kunnat aakkosjärj.'!AR$19:AR$311)</f>
        <v>40.999361907117823</v>
      </c>
      <c r="AR146" s="115">
        <f>_xlfn.XLOOKUP($A146,'Kunnat aakkosjärj.'!$B$19:$B$311,'Kunnat aakkosjärj.'!AS$19:AS$311)</f>
        <v>34.965211601070337</v>
      </c>
      <c r="AS146" s="114">
        <f>_xlfn.XLOOKUP($A146,'Kunnat aakkosjärj.'!$B$19:$B$311,'Kunnat aakkosjärj.'!AT$19:AT$311)</f>
        <v>71.064241913410569</v>
      </c>
      <c r="AT146" s="115">
        <f>_xlfn.XLOOKUP($A146,'Kunnat aakkosjärj.'!$B$19:$B$311,'Kunnat aakkosjärj.'!AU$19:AU$311)</f>
        <v>61.525651079380012</v>
      </c>
      <c r="AU146" s="106">
        <f>_xlfn.XLOOKUP($A146,'Kunnat aakkosjärj.'!$B$19:$B$311,'Kunnat aakkosjärj.'!AV$19:AV$311)</f>
        <v>693.09880775341605</v>
      </c>
      <c r="AV146" s="107">
        <f>_xlfn.XLOOKUP($A146,'Kunnat aakkosjärj.'!$B$19:$B$311,'Kunnat aakkosjärj.'!AW$19:AW$311)</f>
        <v>1534.8258220527489</v>
      </c>
      <c r="AW146" s="151"/>
      <c r="AX146" s="1">
        <v>560</v>
      </c>
      <c r="AY146" s="242" t="s">
        <v>511</v>
      </c>
      <c r="AZ146" s="333" t="s">
        <v>504</v>
      </c>
      <c r="BA146" s="336" t="s">
        <v>505</v>
      </c>
    </row>
    <row r="147" spans="1:53" ht="15" customHeight="1" x14ac:dyDescent="0.2">
      <c r="A147" s="38" t="s">
        <v>234</v>
      </c>
      <c r="B147" s="146">
        <f>_xlfn.XLOOKUP($A147,'Kunnat aakkosjärj.'!$B$19:$B$311,'Kunnat aakkosjärj.'!C$19:C$311)</f>
        <v>2750</v>
      </c>
      <c r="C147" s="160">
        <f>_xlfn.XLOOKUP($A147,'Kunnat aakkosjärj.'!$B$19:$B$311,'Kunnat aakkosjärj.'!D$19:D$311)</f>
        <v>21</v>
      </c>
      <c r="D147" s="35">
        <f>_xlfn.XLOOKUP($A147,'Kunnat aakkosjärj.'!$B$19:$B$311,'Kunnat aakkosjärj.'!E$19:E$311)</f>
        <v>1192.1374472727273</v>
      </c>
      <c r="E147" s="34">
        <f>_xlfn.XLOOKUP($A147,'Kunnat aakkosjärj.'!$B$19:$B$311,'Kunnat aakkosjärj.'!F$19:F$311)</f>
        <v>9010.925229090908</v>
      </c>
      <c r="F147" s="35">
        <f>_xlfn.XLOOKUP($A147,'Kunnat aakkosjärj.'!$B$19:$B$311,'Kunnat aakkosjärj.'!G$19:G$311)</f>
        <v>8509.1843018181808</v>
      </c>
      <c r="G147" s="34">
        <f>_xlfn.XLOOKUP($A147,'Kunnat aakkosjärj.'!$B$19:$B$311,'Kunnat aakkosjärj.'!H$19:H$311)</f>
        <v>16432.500672727274</v>
      </c>
      <c r="H147" s="331">
        <f>_xlfn.XLOOKUP($A147,'Kunnat aakkosjärj.'!$B$19:$B$311,'Kunnat aakkosjärj.'!I$19:I$311)</f>
        <v>14.010008538867819</v>
      </c>
      <c r="I147" s="332">
        <f>_xlfn.XLOOKUP($A147,'Kunnat aakkosjärj.'!$B$19:$B$311,'Kunnat aakkosjärj.'!J$19:J$311)</f>
        <v>54.835994889360819</v>
      </c>
      <c r="J147" s="35">
        <f>_xlfn.XLOOKUP($A147,'Kunnat aakkosjärj.'!$B$19:$B$311,'Kunnat aakkosjärj.'!K$19:K$311)</f>
        <v>-7316.0399454545459</v>
      </c>
      <c r="K147" s="34">
        <f>_xlfn.XLOOKUP($A147,'Kunnat aakkosjärj.'!$B$19:$B$311,'Kunnat aakkosjärj.'!L$19:L$311)</f>
        <v>-7425.2661236363638</v>
      </c>
      <c r="L147" s="123">
        <f>_xlfn.XLOOKUP($A147,'Kunnat aakkosjärj.'!$B$19:$B$311,'Kunnat aakkosjärj.'!M$19:M$311)</f>
        <v>4247.4897563636368</v>
      </c>
      <c r="M147" s="35">
        <f>_xlfn.XLOOKUP($A147,'Kunnat aakkosjärj.'!$B$19:$B$311,'Kunnat aakkosjärj.'!N$19:N$311)</f>
        <v>4044.9596363636365</v>
      </c>
      <c r="N147" s="34">
        <f>_xlfn.XLOOKUP($A147,'Kunnat aakkosjärj.'!$B$19:$B$311,'Kunnat aakkosjärj.'!O$19:O$311)</f>
        <v>4367.0938800000004</v>
      </c>
      <c r="O147" s="35">
        <f>_xlfn.XLOOKUP($A147,'Kunnat aakkosjärj.'!$B$19:$B$311,'Kunnat aakkosjärj.'!P$19:P$311)</f>
        <v>8292.4493927272724</v>
      </c>
      <c r="P147" s="34">
        <f>_xlfn.XLOOKUP($A147,'Kunnat aakkosjärj.'!$B$19:$B$311,'Kunnat aakkosjärj.'!Q$19:Q$311)</f>
        <v>8602.9178436363636</v>
      </c>
      <c r="Q147" s="130">
        <f>_xlfn.XLOOKUP($A147,'Kunnat aakkosjärj.'!$B$19:$B$311,'Kunnat aakkosjärj.'!R$19:R$311)</f>
        <v>980.49128363636351</v>
      </c>
      <c r="R147" s="34">
        <f>_xlfn.XLOOKUP($A147,'Kunnat aakkosjärj.'!$B$19:$B$311,'Kunnat aakkosjärj.'!S$19:S$311)</f>
        <v>1200.2613381818182</v>
      </c>
      <c r="S147" s="35">
        <f>_xlfn.XLOOKUP($A147,'Kunnat aakkosjärj.'!$B$19:$B$311,'Kunnat aakkosjärj.'!T$19:T$311)</f>
        <v>448.27254909090908</v>
      </c>
      <c r="T147" s="34">
        <f>_xlfn.XLOOKUP($A147,'Kunnat aakkosjärj.'!$B$19:$B$311,'Kunnat aakkosjärj.'!U$19:U$311)</f>
        <v>654.03204727272725</v>
      </c>
      <c r="U147" s="35">
        <f>_xlfn.XLOOKUP($A147,'Kunnat aakkosjärj.'!$B$19:$B$311,'Kunnat aakkosjärj.'!V$19:V$311)</f>
        <v>218.7265951539498</v>
      </c>
      <c r="V147" s="34">
        <f>_xlfn.XLOOKUP($A147,'Kunnat aakkosjärj.'!$B$19:$B$311,'Kunnat aakkosjärj.'!W$19:W$311)</f>
        <v>183.51720579852821</v>
      </c>
      <c r="W147" s="35">
        <f>_xlfn.XLOOKUP($A147,'Kunnat aakkosjärj.'!$B$19:$B$311,'Kunnat aakkosjärj.'!X$19:X$311)</f>
        <v>532.21873454545459</v>
      </c>
      <c r="X147" s="34">
        <f>_xlfn.XLOOKUP($A147,'Kunnat aakkosjärj.'!$B$19:$B$311,'Kunnat aakkosjärj.'!Y$19:Y$311)</f>
        <v>544.39301818181821</v>
      </c>
      <c r="Y147" s="90">
        <f>_xlfn.XLOOKUP($A147,'Kunnat aakkosjärj.'!$B$19:$B$311,'Kunnat aakkosjärj.'!Z$19:Z$311)</f>
        <v>228.5538509090909</v>
      </c>
      <c r="Z147" s="91">
        <f>_xlfn.XLOOKUP($A147,'Kunnat aakkosjärj.'!$B$19:$B$311,'Kunnat aakkosjärj.'!AA$19:AA$311)</f>
        <v>669.31996727272735</v>
      </c>
      <c r="AA147" s="90">
        <f>_xlfn.XLOOKUP($A147,'Kunnat aakkosjärj.'!$B$19:$B$311,'Kunnat aakkosjärj.'!AB$19:AB$311)</f>
        <v>428.99792750652966</v>
      </c>
      <c r="AB147" s="91">
        <f>_xlfn.XLOOKUP($A147,'Kunnat aakkosjärj.'!$B$19:$B$311,'Kunnat aakkosjärj.'!AC$19:AC$311)</f>
        <v>179.32549406414893</v>
      </c>
      <c r="AC147" s="90">
        <f>_xlfn.XLOOKUP($A147,'Kunnat aakkosjärj.'!$B$19:$B$311,'Kunnat aakkosjärj.'!AD$19:AD$311)</f>
        <v>753.71633818181817</v>
      </c>
      <c r="AD147" s="91">
        <f>_xlfn.XLOOKUP($A147,'Kunnat aakkosjärj.'!$B$19:$B$311,'Kunnat aakkosjärj.'!AE$19:AE$311)</f>
        <v>774.78633454545457</v>
      </c>
      <c r="AE147" s="96">
        <f>_xlfn.XLOOKUP($A147,'Kunnat aakkosjärj.'!$B$19:$B$311,'Kunnat aakkosjärj.'!AF$19:AF$311)</f>
        <v>3.7533563413305195</v>
      </c>
      <c r="AF147" s="97">
        <f>_xlfn.XLOOKUP($A147,'Kunnat aakkosjärj.'!$B$19:$B$311,'Kunnat aakkosjärj.'!AG$19:AG$311)</f>
        <v>2.503724796213596</v>
      </c>
      <c r="AG147" s="90">
        <f>_xlfn.XLOOKUP($A147,'Kunnat aakkosjärj.'!$B$19:$B$311,'Kunnat aakkosjärj.'!AH$19:AH$311)</f>
        <v>3184.7997927272727</v>
      </c>
      <c r="AH147" s="91">
        <f>_xlfn.XLOOKUP($A147,'Kunnat aakkosjärj.'!$B$19:$B$311,'Kunnat aakkosjärj.'!AI$19:AI$311)</f>
        <v>4005.5905927272729</v>
      </c>
      <c r="AI147" s="90">
        <f>_xlfn.XLOOKUP($A147,'Kunnat aakkosjärj.'!$B$19:$B$311,'Kunnat aakkosjärj.'!AJ$19:AJ$311)</f>
        <v>123.28472161609213</v>
      </c>
      <c r="AJ147" s="91">
        <f>_xlfn.XLOOKUP($A147,'Kunnat aakkosjärj.'!$B$19:$B$311,'Kunnat aakkosjärj.'!AK$19:AK$311)</f>
        <v>81.57046635167984</v>
      </c>
      <c r="AK147" s="106">
        <f>_xlfn.XLOOKUP($A147,'Kunnat aakkosjärj.'!$B$19:$B$311,'Kunnat aakkosjärj.'!AL$19:AL$311)</f>
        <v>2014.6632727272727</v>
      </c>
      <c r="AL147" s="107">
        <f>_xlfn.XLOOKUP($A147,'Kunnat aakkosjärj.'!$B$19:$B$311,'Kunnat aakkosjärj.'!AM$19:AM$311)</f>
        <v>3714.6656727272725</v>
      </c>
      <c r="AM147" s="106">
        <f>_xlfn.XLOOKUP($A147,'Kunnat aakkosjärj.'!$B$19:$B$311,'Kunnat aakkosjärj.'!AN$19:AN$311)</f>
        <v>2086.5210909090911</v>
      </c>
      <c r="AN147" s="107">
        <f>_xlfn.XLOOKUP($A147,'Kunnat aakkosjärj.'!$B$19:$B$311,'Kunnat aakkosjärj.'!AO$19:AO$311)</f>
        <v>6724.1439127272715</v>
      </c>
      <c r="AO147" s="106">
        <f>_xlfn.XLOOKUP($A147,'Kunnat aakkosjärj.'!$B$19:$B$311,'Kunnat aakkosjärj.'!AP$19:AP$311)</f>
        <v>292.56981454545456</v>
      </c>
      <c r="AP147" s="107">
        <f>_xlfn.XLOOKUP($A147,'Kunnat aakkosjärj.'!$B$19:$B$311,'Kunnat aakkosjärj.'!AQ$19:AQ$311)</f>
        <v>87.844770909090911</v>
      </c>
      <c r="AQ147" s="122">
        <f>_xlfn.XLOOKUP($A147,'Kunnat aakkosjärj.'!$B$19:$B$311,'Kunnat aakkosjärj.'!AR$19:AR$311)</f>
        <v>76.271220693641055</v>
      </c>
      <c r="AR147" s="115">
        <f>_xlfn.XLOOKUP($A147,'Kunnat aakkosjärj.'!$B$19:$B$311,'Kunnat aakkosjärj.'!AS$19:AS$311)</f>
        <v>63.013084969531377</v>
      </c>
      <c r="AS147" s="114">
        <f>_xlfn.XLOOKUP($A147,'Kunnat aakkosjärj.'!$B$19:$B$311,'Kunnat aakkosjärj.'!AT$19:AT$311)</f>
        <v>29.767876051683178</v>
      </c>
      <c r="AT147" s="115">
        <f>_xlfn.XLOOKUP($A147,'Kunnat aakkosjärj.'!$B$19:$B$311,'Kunnat aakkosjärj.'!AU$19:AU$311)</f>
        <v>32.851252164246851</v>
      </c>
      <c r="AU147" s="106">
        <f>_xlfn.XLOOKUP($A147,'Kunnat aakkosjärj.'!$B$19:$B$311,'Kunnat aakkosjärj.'!AV$19:AV$311)</f>
        <v>3069.4999600000006</v>
      </c>
      <c r="AV147" s="107">
        <f>_xlfn.XLOOKUP($A147,'Kunnat aakkosjärj.'!$B$19:$B$311,'Kunnat aakkosjärj.'!AW$19:AW$311)</f>
        <v>5678.527196363636</v>
      </c>
      <c r="AW147" s="151"/>
      <c r="AX147" s="1">
        <v>576</v>
      </c>
      <c r="AY147" s="242" t="s">
        <v>512</v>
      </c>
      <c r="AZ147" s="333" t="s">
        <v>504</v>
      </c>
      <c r="BA147" s="336" t="s">
        <v>505</v>
      </c>
    </row>
    <row r="148" spans="1:53" ht="15" customHeight="1" x14ac:dyDescent="0.2">
      <c r="A148" s="38" t="s">
        <v>298</v>
      </c>
      <c r="B148" s="146">
        <f>_xlfn.XLOOKUP($A148,'Kunnat aakkosjärj.'!$B$19:$B$311,'Kunnat aakkosjärj.'!C$19:C$311)</f>
        <v>3504</v>
      </c>
      <c r="C148" s="160">
        <f>_xlfn.XLOOKUP($A148,'Kunnat aakkosjärj.'!$B$19:$B$311,'Kunnat aakkosjärj.'!D$19:D$311)</f>
        <v>19</v>
      </c>
      <c r="D148" s="35">
        <f>_xlfn.XLOOKUP($A148,'Kunnat aakkosjärj.'!$B$19:$B$311,'Kunnat aakkosjärj.'!E$19:E$311)</f>
        <v>5142.1704052511423</v>
      </c>
      <c r="E148" s="34">
        <f>_xlfn.XLOOKUP($A148,'Kunnat aakkosjärj.'!$B$19:$B$311,'Kunnat aakkosjärj.'!F$19:F$311)</f>
        <v>12731.53710045662</v>
      </c>
      <c r="F148" s="35">
        <f>_xlfn.XLOOKUP($A148,'Kunnat aakkosjärj.'!$B$19:$B$311,'Kunnat aakkosjärj.'!G$19:G$311)</f>
        <v>12945.553125</v>
      </c>
      <c r="G148" s="34">
        <f>_xlfn.XLOOKUP($A148,'Kunnat aakkosjärj.'!$B$19:$B$311,'Kunnat aakkosjärj.'!H$19:H$311)</f>
        <v>20335.884417808218</v>
      </c>
      <c r="H148" s="331">
        <f>_xlfn.XLOOKUP($A148,'Kunnat aakkosjärj.'!$B$19:$B$311,'Kunnat aakkosjärj.'!I$19:I$311)</f>
        <v>39.721519471584124</v>
      </c>
      <c r="I148" s="332">
        <f>_xlfn.XLOOKUP($A148,'Kunnat aakkosjärj.'!$B$19:$B$311,'Kunnat aakkosjärj.'!J$19:J$311)</f>
        <v>62.606262107329648</v>
      </c>
      <c r="J148" s="35">
        <f>_xlfn.XLOOKUP($A148,'Kunnat aakkosjärj.'!$B$19:$B$311,'Kunnat aakkosjärj.'!K$19:K$311)</f>
        <v>-7803.382719748859</v>
      </c>
      <c r="K148" s="34">
        <f>_xlfn.XLOOKUP($A148,'Kunnat aakkosjärj.'!$B$19:$B$311,'Kunnat aakkosjärj.'!L$19:L$311)</f>
        <v>-7608.1503995433786</v>
      </c>
      <c r="L148" s="123">
        <f>_xlfn.XLOOKUP($A148,'Kunnat aakkosjärj.'!$B$19:$B$311,'Kunnat aakkosjärj.'!M$19:M$311)</f>
        <v>3999.9793750000003</v>
      </c>
      <c r="M148" s="35">
        <f>_xlfn.XLOOKUP($A148,'Kunnat aakkosjärj.'!$B$19:$B$311,'Kunnat aakkosjärj.'!N$19:N$311)</f>
        <v>4424.1441210045659</v>
      </c>
      <c r="N148" s="34">
        <f>_xlfn.XLOOKUP($A148,'Kunnat aakkosjärj.'!$B$19:$B$311,'Kunnat aakkosjärj.'!O$19:O$311)</f>
        <v>4424.1441210045659</v>
      </c>
      <c r="O148" s="35">
        <f>_xlfn.XLOOKUP($A148,'Kunnat aakkosjärj.'!$B$19:$B$311,'Kunnat aakkosjärj.'!P$19:P$311)</f>
        <v>8424.1234960045658</v>
      </c>
      <c r="P148" s="34">
        <f>_xlfn.XLOOKUP($A148,'Kunnat aakkosjärj.'!$B$19:$B$311,'Kunnat aakkosjärj.'!Q$19:Q$311)</f>
        <v>8417.7020547945212</v>
      </c>
      <c r="Q148" s="130">
        <f>_xlfn.XLOOKUP($A148,'Kunnat aakkosjärj.'!$B$19:$B$311,'Kunnat aakkosjärj.'!R$19:R$311)</f>
        <v>692.00687214611878</v>
      </c>
      <c r="R148" s="34">
        <f>_xlfn.XLOOKUP($A148,'Kunnat aakkosjärj.'!$B$19:$B$311,'Kunnat aakkosjärj.'!S$19:S$311)</f>
        <v>901.95804794520552</v>
      </c>
      <c r="S148" s="35">
        <f>_xlfn.XLOOKUP($A148,'Kunnat aakkosjärj.'!$B$19:$B$311,'Kunnat aakkosjärj.'!T$19:T$311)</f>
        <v>339.55989726027394</v>
      </c>
      <c r="T148" s="34">
        <f>_xlfn.XLOOKUP($A148,'Kunnat aakkosjärj.'!$B$19:$B$311,'Kunnat aakkosjärj.'!U$19:U$311)</f>
        <v>542.27968036529683</v>
      </c>
      <c r="U148" s="35">
        <f>_xlfn.XLOOKUP($A148,'Kunnat aakkosjärj.'!$B$19:$B$311,'Kunnat aakkosjärj.'!V$19:V$311)</f>
        <v>203.79522956908335</v>
      </c>
      <c r="V148" s="34">
        <f>_xlfn.XLOOKUP($A148,'Kunnat aakkosjärj.'!$B$19:$B$311,'Kunnat aakkosjärj.'!W$19:W$311)</f>
        <v>166.32709662615756</v>
      </c>
      <c r="W148" s="35">
        <f>_xlfn.XLOOKUP($A148,'Kunnat aakkosjärj.'!$B$19:$B$311,'Kunnat aakkosjärj.'!X$19:X$311)</f>
        <v>350.1800142694064</v>
      </c>
      <c r="X148" s="34">
        <f>_xlfn.XLOOKUP($A148,'Kunnat aakkosjärj.'!$B$19:$B$311,'Kunnat aakkosjärj.'!Y$19:Y$311)</f>
        <v>355.58447488584477</v>
      </c>
      <c r="Y148" s="90">
        <f>_xlfn.XLOOKUP($A148,'Kunnat aakkosjärj.'!$B$19:$B$311,'Kunnat aakkosjärj.'!Z$19:Z$311)</f>
        <v>1353.9582905251141</v>
      </c>
      <c r="Z148" s="91">
        <f>_xlfn.XLOOKUP($A148,'Kunnat aakkosjärj.'!$B$19:$B$311,'Kunnat aakkosjärj.'!AA$19:AA$311)</f>
        <v>1787.4603310502282</v>
      </c>
      <c r="AA148" s="90">
        <f>_xlfn.XLOOKUP($A148,'Kunnat aakkosjärj.'!$B$19:$B$311,'Kunnat aakkosjärj.'!AB$19:AB$311)</f>
        <v>51.109910621968524</v>
      </c>
      <c r="AB148" s="91">
        <f>_xlfn.XLOOKUP($A148,'Kunnat aakkosjärj.'!$B$19:$B$311,'Kunnat aakkosjärj.'!AC$19:AC$311)</f>
        <v>50.46031132983282</v>
      </c>
      <c r="AC148" s="90">
        <f>_xlfn.XLOOKUP($A148,'Kunnat aakkosjärj.'!$B$19:$B$311,'Kunnat aakkosjärj.'!AD$19:AD$311)</f>
        <v>-661.47838755707767</v>
      </c>
      <c r="AD148" s="91">
        <f>_xlfn.XLOOKUP($A148,'Kunnat aakkosjärj.'!$B$19:$B$311,'Kunnat aakkosjärj.'!AE$19:AE$311)</f>
        <v>-723.18835616438355</v>
      </c>
      <c r="AE148" s="96">
        <f>_xlfn.XLOOKUP($A148,'Kunnat aakkosjärj.'!$B$19:$B$311,'Kunnat aakkosjärj.'!AF$19:AF$311)</f>
        <v>5.8109757335464733</v>
      </c>
      <c r="AF148" s="97">
        <f>_xlfn.XLOOKUP($A148,'Kunnat aakkosjärj.'!$B$19:$B$311,'Kunnat aakkosjärj.'!AG$19:AG$311)</f>
        <v>3.0122667253166457</v>
      </c>
      <c r="AG148" s="90">
        <f>_xlfn.XLOOKUP($A148,'Kunnat aakkosjärj.'!$B$19:$B$311,'Kunnat aakkosjärj.'!AH$19:AH$311)</f>
        <v>1582.6166238584476</v>
      </c>
      <c r="AH148" s="91">
        <f>_xlfn.XLOOKUP($A148,'Kunnat aakkosjärj.'!$B$19:$B$311,'Kunnat aakkosjärj.'!AI$19:AI$311)</f>
        <v>2434.5302511415525</v>
      </c>
      <c r="AI148" s="90">
        <f>_xlfn.XLOOKUP($A148,'Kunnat aakkosjärj.'!$B$19:$B$311,'Kunnat aakkosjärj.'!AJ$19:AJ$311)</f>
        <v>37.393347151941406</v>
      </c>
      <c r="AJ148" s="91">
        <f>_xlfn.XLOOKUP($A148,'Kunnat aakkosjärj.'!$B$19:$B$311,'Kunnat aakkosjärj.'!AK$19:AK$311)</f>
        <v>40.04849202900207</v>
      </c>
      <c r="AK148" s="106">
        <f>_xlfn.XLOOKUP($A148,'Kunnat aakkosjärj.'!$B$19:$B$311,'Kunnat aakkosjärj.'!AL$19:AL$311)</f>
        <v>943.98904680365297</v>
      </c>
      <c r="AL148" s="107">
        <f>_xlfn.XLOOKUP($A148,'Kunnat aakkosjärj.'!$B$19:$B$311,'Kunnat aakkosjärj.'!AM$19:AM$311)</f>
        <v>2369.4760273972602</v>
      </c>
      <c r="AM148" s="106">
        <f>_xlfn.XLOOKUP($A148,'Kunnat aakkosjärj.'!$B$19:$B$311,'Kunnat aakkosjärj.'!AN$19:AN$311)</f>
        <v>943.98904680365297</v>
      </c>
      <c r="AN148" s="107">
        <f>_xlfn.XLOOKUP($A148,'Kunnat aakkosjärj.'!$B$19:$B$311,'Kunnat aakkosjärj.'!AO$19:AO$311)</f>
        <v>2369.4760273972602</v>
      </c>
      <c r="AO148" s="106">
        <f>_xlfn.XLOOKUP($A148,'Kunnat aakkosjärj.'!$B$19:$B$311,'Kunnat aakkosjärj.'!AP$19:AP$311)</f>
        <v>0</v>
      </c>
      <c r="AP148" s="107">
        <f>_xlfn.XLOOKUP($A148,'Kunnat aakkosjärj.'!$B$19:$B$311,'Kunnat aakkosjärj.'!AQ$19:AQ$311)</f>
        <v>1.2411529680365296</v>
      </c>
      <c r="AQ148" s="122">
        <f>_xlfn.XLOOKUP($A148,'Kunnat aakkosjärj.'!$B$19:$B$311,'Kunnat aakkosjärj.'!AR$19:AR$311)</f>
        <v>74.681246415530595</v>
      </c>
      <c r="AR148" s="115">
        <f>_xlfn.XLOOKUP($A148,'Kunnat aakkosjärj.'!$B$19:$B$311,'Kunnat aakkosjärj.'!AS$19:AS$311)</f>
        <v>59.505918220647878</v>
      </c>
      <c r="AS148" s="114">
        <f>_xlfn.XLOOKUP($A148,'Kunnat aakkosjärj.'!$B$19:$B$311,'Kunnat aakkosjärj.'!AT$19:AT$311)</f>
        <v>20.039903182330193</v>
      </c>
      <c r="AT148" s="115">
        <f>_xlfn.XLOOKUP($A148,'Kunnat aakkosjärj.'!$B$19:$B$311,'Kunnat aakkosjärj.'!AU$19:AU$311)</f>
        <v>24.970923773475771</v>
      </c>
      <c r="AU148" s="106">
        <f>_xlfn.XLOOKUP($A148,'Kunnat aakkosjärj.'!$B$19:$B$311,'Kunnat aakkosjärj.'!AV$19:AV$311)</f>
        <v>1764.3050228310501</v>
      </c>
      <c r="AV148" s="107">
        <f>_xlfn.XLOOKUP($A148,'Kunnat aakkosjärj.'!$B$19:$B$311,'Kunnat aakkosjärj.'!AW$19:AW$311)</f>
        <v>4484.619292237443</v>
      </c>
      <c r="AW148" s="151"/>
      <c r="AX148" s="1">
        <v>781</v>
      </c>
      <c r="AY148" s="242" t="s">
        <v>513</v>
      </c>
      <c r="AZ148" s="333" t="s">
        <v>504</v>
      </c>
      <c r="BA148" s="336" t="s">
        <v>505</v>
      </c>
    </row>
    <row r="149" spans="1:53" ht="15" customHeight="1" x14ac:dyDescent="0.2">
      <c r="A149" s="38"/>
      <c r="B149" s="146"/>
      <c r="C149" s="160"/>
      <c r="D149" s="35"/>
      <c r="E149" s="34"/>
      <c r="F149" s="35"/>
      <c r="G149" s="34"/>
      <c r="H149" s="331"/>
      <c r="I149" s="332"/>
      <c r="J149" s="35"/>
      <c r="K149" s="34"/>
      <c r="L149" s="123"/>
      <c r="M149" s="35"/>
      <c r="N149" s="34"/>
      <c r="O149" s="35"/>
      <c r="P149" s="34"/>
      <c r="Q149" s="130"/>
      <c r="R149" s="34"/>
      <c r="S149" s="35"/>
      <c r="T149" s="34"/>
      <c r="U149" s="35"/>
      <c r="V149" s="34"/>
      <c r="W149" s="35"/>
      <c r="X149" s="34"/>
      <c r="Y149" s="90"/>
      <c r="Z149" s="91"/>
      <c r="AA149" s="90"/>
      <c r="AB149" s="91"/>
      <c r="AC149" s="90"/>
      <c r="AD149" s="91"/>
      <c r="AE149" s="96"/>
      <c r="AF149" s="97"/>
      <c r="AG149" s="90"/>
      <c r="AH149" s="91"/>
      <c r="AI149" s="90"/>
      <c r="AJ149" s="91"/>
      <c r="AK149" s="106"/>
      <c r="AL149" s="107"/>
      <c r="AM149" s="106"/>
      <c r="AN149" s="107"/>
      <c r="AO149" s="106"/>
      <c r="AP149" s="107"/>
      <c r="AQ149" s="122"/>
      <c r="AR149" s="115"/>
      <c r="AS149" s="114"/>
      <c r="AT149" s="115"/>
      <c r="AU149" s="106"/>
      <c r="AV149" s="107"/>
      <c r="AW149" s="151"/>
      <c r="AY149" s="242"/>
      <c r="AZ149" s="333"/>
      <c r="BA149" s="336"/>
    </row>
    <row r="150" spans="1:53" ht="15" customHeight="1" x14ac:dyDescent="0.25">
      <c r="A150" s="338" t="s">
        <v>514</v>
      </c>
      <c r="B150" s="146">
        <f>maakunnittain!B20</f>
        <v>159488</v>
      </c>
      <c r="C150" s="160">
        <f>maakunnittain!C20</f>
        <v>21.451371834668688</v>
      </c>
      <c r="D150" s="35">
        <f>maakunnittain!D20</f>
        <v>1066.909567177468</v>
      </c>
      <c r="E150" s="34">
        <f>maakunnittain!E20</f>
        <v>8660.8812801590084</v>
      </c>
      <c r="F150" s="35">
        <f>maakunnittain!F20</f>
        <v>8205.6040885207658</v>
      </c>
      <c r="G150" s="34">
        <f>maakunnittain!G20</f>
        <v>14985.322407830055</v>
      </c>
      <c r="H150" s="331">
        <f>maakunnittain!H20</f>
        <v>13.002206244266912</v>
      </c>
      <c r="I150" s="332">
        <f>maakunnittain!I20</f>
        <v>57.795762042687649</v>
      </c>
      <c r="J150" s="35">
        <f>maakunnittain!J20</f>
        <v>-7119.3440917811995</v>
      </c>
      <c r="K150" s="34">
        <f>maakunnittain!K20</f>
        <v>-6302.3670224719108</v>
      </c>
      <c r="L150" s="123">
        <f>maakunnittain!L20</f>
        <v>4832.5122704529495</v>
      </c>
      <c r="M150" s="35">
        <f>maakunnittain!M20</f>
        <v>2406.1136198334671</v>
      </c>
      <c r="N150" s="34">
        <f>maakunnittain!N20</f>
        <v>2575.1791762389648</v>
      </c>
      <c r="O150" s="35">
        <f>maakunnittain!O20</f>
        <v>7238.6258902864165</v>
      </c>
      <c r="P150" s="34">
        <f>maakunnittain!P20</f>
        <v>7407.6914466919143</v>
      </c>
      <c r="Q150" s="130">
        <f>maakunnittain!Q20</f>
        <v>196.0803365143459</v>
      </c>
      <c r="R150" s="34">
        <f>maakunnittain!R20</f>
        <v>921.83699933537332</v>
      </c>
      <c r="S150" s="35">
        <f>maakunnittain!S20</f>
        <v>369.25676326745588</v>
      </c>
      <c r="T150" s="34">
        <f>maakunnittain!T20</f>
        <v>907.93347035513636</v>
      </c>
      <c r="U150" s="35">
        <f>maakunnittain!U20</f>
        <v>53.101352776664847</v>
      </c>
      <c r="V150" s="34">
        <f>maakunnittain!V20</f>
        <v>101.53133786055915</v>
      </c>
      <c r="W150" s="35">
        <f>maakunnittain!W20</f>
        <v>-173.43669711827852</v>
      </c>
      <c r="X150" s="34">
        <f>maakunnittain!X20</f>
        <v>13.643258615068214</v>
      </c>
      <c r="Y150" s="90">
        <f>maakunnittain!Y20</f>
        <v>490.40420896869989</v>
      </c>
      <c r="Z150" s="91">
        <f>maakunnittain!Z20</f>
        <v>1778.3218640273876</v>
      </c>
      <c r="AA150" s="90">
        <f>maakunnittain!AA20</f>
        <v>39.983412303943744</v>
      </c>
      <c r="AB150" s="91">
        <f>maakunnittain!AB20</f>
        <v>51.837466432970544</v>
      </c>
      <c r="AC150" s="90">
        <f>maakunnittain!AC20</f>
        <v>-308.39588570926963</v>
      </c>
      <c r="AD150" s="91">
        <f>maakunnittain!AD20</f>
        <v>-528.90235259079054</v>
      </c>
      <c r="AE150" s="96">
        <f>maakunnittain!AE20</f>
        <v>0.38473617599459564</v>
      </c>
      <c r="AF150" s="97">
        <f>maakunnittain!AF20</f>
        <v>0.81355293936053419</v>
      </c>
      <c r="AG150" s="90">
        <f>maakunnittain!AG20</f>
        <v>257.60339962881216</v>
      </c>
      <c r="AH150" s="91">
        <f>maakunnittain!AH20</f>
        <v>1706.4515310869781</v>
      </c>
      <c r="AI150" s="90">
        <f>maakunnittain!AI20</f>
        <v>9.9012495695428342</v>
      </c>
      <c r="AJ150" s="91">
        <f>maakunnittain!AJ20</f>
        <v>35.078175021861789</v>
      </c>
      <c r="AK150" s="106">
        <f>maakunnittain!AK20</f>
        <v>4534.0836954504421</v>
      </c>
      <c r="AL150" s="107">
        <f>maakunnittain!AL20</f>
        <v>9216.6049157303387</v>
      </c>
      <c r="AM150" s="106">
        <f>maakunnittain!AM20</f>
        <v>5531.5180367174962</v>
      </c>
      <c r="AN150" s="107">
        <f>maakunnittain!AN20</f>
        <v>11011.549855224219</v>
      </c>
      <c r="AO150" s="106">
        <f>maakunnittain!AO20</f>
        <v>700.64841461426568</v>
      </c>
      <c r="AP150" s="107">
        <f>maakunnittain!AP20</f>
        <v>49.297778390850723</v>
      </c>
      <c r="AQ150" s="122">
        <f>maakunnittain!AQ20</f>
        <v>46.511835634413032</v>
      </c>
      <c r="AR150" s="115">
        <f>maakunnittain!AR20</f>
        <v>33.011513586539273</v>
      </c>
      <c r="AS150" s="114">
        <f>maakunnittain!AS20</f>
        <v>65.144281816858623</v>
      </c>
      <c r="AT150" s="115">
        <f>maakunnittain!AT20</f>
        <v>75.185267992876746</v>
      </c>
      <c r="AU150" s="106">
        <f>maakunnittain!AU20</f>
        <v>344.10675135433382</v>
      </c>
      <c r="AV150" s="107">
        <f>maakunnittain!AV20</f>
        <v>1111.2217302242175</v>
      </c>
      <c r="AW150" s="141"/>
      <c r="AX150" s="1">
        <v>8</v>
      </c>
      <c r="AY150" s="341" t="s">
        <v>515</v>
      </c>
      <c r="AZ150" s="333"/>
      <c r="BA150" s="336"/>
    </row>
    <row r="151" spans="1:53" ht="15" customHeight="1" x14ac:dyDescent="0.2">
      <c r="A151" s="38"/>
      <c r="B151" s="146"/>
      <c r="C151" s="160"/>
      <c r="D151" s="35"/>
      <c r="E151" s="34"/>
      <c r="F151" s="35"/>
      <c r="G151" s="34"/>
      <c r="H151" s="331"/>
      <c r="I151" s="332"/>
      <c r="J151" s="35"/>
      <c r="K151" s="34"/>
      <c r="L151" s="123"/>
      <c r="M151" s="35"/>
      <c r="N151" s="34"/>
      <c r="O151" s="35"/>
      <c r="P151" s="34"/>
      <c r="Q151" s="130"/>
      <c r="R151" s="34"/>
      <c r="S151" s="35"/>
      <c r="T151" s="34"/>
      <c r="U151" s="35"/>
      <c r="V151" s="34"/>
      <c r="W151" s="35"/>
      <c r="X151" s="34"/>
      <c r="Y151" s="90"/>
      <c r="Z151" s="91"/>
      <c r="AA151" s="90"/>
      <c r="AB151" s="91"/>
      <c r="AC151" s="90"/>
      <c r="AD151" s="91"/>
      <c r="AE151" s="96"/>
      <c r="AF151" s="97"/>
      <c r="AG151" s="90"/>
      <c r="AH151" s="91"/>
      <c r="AI151" s="90"/>
      <c r="AJ151" s="91"/>
      <c r="AK151" s="106"/>
      <c r="AL151" s="107"/>
      <c r="AM151" s="106"/>
      <c r="AN151" s="107"/>
      <c r="AO151" s="106"/>
      <c r="AP151" s="107"/>
      <c r="AQ151" s="122"/>
      <c r="AR151" s="115"/>
      <c r="AS151" s="114"/>
      <c r="AT151" s="115"/>
      <c r="AU151" s="106"/>
      <c r="AV151" s="107"/>
      <c r="AW151" s="151"/>
      <c r="AY151" s="242"/>
      <c r="AZ151" s="333"/>
      <c r="BA151" s="336"/>
    </row>
    <row r="152" spans="1:53" ht="15" customHeight="1" x14ac:dyDescent="0.2">
      <c r="A152" s="38" t="s">
        <v>95</v>
      </c>
      <c r="B152" s="146">
        <f>_xlfn.XLOOKUP($A152,'Kunnat aakkosjärj.'!$B$19:$B$311,'Kunnat aakkosjärj.'!C$19:C$311)</f>
        <v>19549</v>
      </c>
      <c r="C152" s="160">
        <f>_xlfn.XLOOKUP($A152,'Kunnat aakkosjärj.'!$B$19:$B$311,'Kunnat aakkosjärj.'!D$19:D$311)</f>
        <v>21</v>
      </c>
      <c r="D152" s="35">
        <f>_xlfn.XLOOKUP($A152,'Kunnat aakkosjärj.'!$B$19:$B$311,'Kunnat aakkosjärj.'!E$19:E$311)</f>
        <v>1636.2270177502685</v>
      </c>
      <c r="E152" s="34">
        <f>_xlfn.XLOOKUP($A152,'Kunnat aakkosjärj.'!$B$19:$B$311,'Kunnat aakkosjärj.'!F$19:F$311)</f>
        <v>9895.2391595478039</v>
      </c>
      <c r="F152" s="35">
        <f>_xlfn.XLOOKUP($A152,'Kunnat aakkosjärj.'!$B$19:$B$311,'Kunnat aakkosjärj.'!G$19:G$311)</f>
        <v>8494.2867906286774</v>
      </c>
      <c r="G152" s="34">
        <f>_xlfn.XLOOKUP($A152,'Kunnat aakkosjärj.'!$B$19:$B$311,'Kunnat aakkosjärj.'!H$19:H$311)</f>
        <v>16569.900081334083</v>
      </c>
      <c r="H152" s="331">
        <f>_xlfn.XLOOKUP($A152,'Kunnat aakkosjärj.'!$B$19:$B$311,'Kunnat aakkosjärj.'!I$19:I$311)</f>
        <v>19.262676880128847</v>
      </c>
      <c r="I152" s="332">
        <f>_xlfn.XLOOKUP($A152,'Kunnat aakkosjärj.'!$B$19:$B$311,'Kunnat aakkosjärj.'!J$19:J$311)</f>
        <v>59.718158292908143</v>
      </c>
      <c r="J152" s="35">
        <f>_xlfn.XLOOKUP($A152,'Kunnat aakkosjärj.'!$B$19:$B$311,'Kunnat aakkosjärj.'!K$19:K$311)</f>
        <v>-6842.0121177553838</v>
      </c>
      <c r="K152" s="34">
        <f>_xlfn.XLOOKUP($A152,'Kunnat aakkosjärj.'!$B$19:$B$311,'Kunnat aakkosjärj.'!L$19:L$311)</f>
        <v>-6572.2466023837533</v>
      </c>
      <c r="L152" s="123">
        <f>_xlfn.XLOOKUP($A152,'Kunnat aakkosjärj.'!$B$19:$B$311,'Kunnat aakkosjärj.'!M$19:M$311)</f>
        <v>5230.1154831449176</v>
      </c>
      <c r="M152" s="35">
        <f>_xlfn.XLOOKUP($A152,'Kunnat aakkosjärj.'!$B$19:$B$311,'Kunnat aakkosjärj.'!N$19:N$311)</f>
        <v>2189.848739065937</v>
      </c>
      <c r="N152" s="34">
        <f>_xlfn.XLOOKUP($A152,'Kunnat aakkosjärj.'!$B$19:$B$311,'Kunnat aakkosjärj.'!O$19:O$311)</f>
        <v>2597.796949716098</v>
      </c>
      <c r="O152" s="35">
        <f>_xlfn.XLOOKUP($A152,'Kunnat aakkosjärj.'!$B$19:$B$311,'Kunnat aakkosjärj.'!P$19:P$311)</f>
        <v>7419.9642222108541</v>
      </c>
      <c r="P152" s="34">
        <f>_xlfn.XLOOKUP($A152,'Kunnat aakkosjärj.'!$B$19:$B$311,'Kunnat aakkosjärj.'!Q$19:Q$311)</f>
        <v>7812.2443567445907</v>
      </c>
      <c r="Q152" s="130">
        <f>_xlfn.XLOOKUP($A152,'Kunnat aakkosjärj.'!$B$19:$B$311,'Kunnat aakkosjärj.'!R$19:R$311)</f>
        <v>608.13058110389284</v>
      </c>
      <c r="R152" s="34">
        <f>_xlfn.XLOOKUP($A152,'Kunnat aakkosjärj.'!$B$19:$B$311,'Kunnat aakkosjärj.'!S$19:S$311)</f>
        <v>694.68290807713947</v>
      </c>
      <c r="S152" s="35">
        <f>_xlfn.XLOOKUP($A152,'Kunnat aakkosjärj.'!$B$19:$B$311,'Kunnat aakkosjärj.'!T$19:T$311)</f>
        <v>555.84798250549909</v>
      </c>
      <c r="T152" s="34">
        <f>_xlfn.XLOOKUP($A152,'Kunnat aakkosjärj.'!$B$19:$B$311,'Kunnat aakkosjärj.'!U$19:U$311)</f>
        <v>1005.1431740754003</v>
      </c>
      <c r="U152" s="35">
        <f>_xlfn.XLOOKUP($A152,'Kunnat aakkosjärj.'!$B$19:$B$311,'Kunnat aakkosjärj.'!V$19:V$311)</f>
        <v>109.40591676931679</v>
      </c>
      <c r="V152" s="34">
        <f>_xlfn.XLOOKUP($A152,'Kunnat aakkosjärj.'!$B$19:$B$311,'Kunnat aakkosjärj.'!W$19:W$311)</f>
        <v>69.112831484545126</v>
      </c>
      <c r="W152" s="35">
        <f>_xlfn.XLOOKUP($A152,'Kunnat aakkosjärj.'!$B$19:$B$311,'Kunnat aakkosjärj.'!X$19:X$311)</f>
        <v>52.282598598393783</v>
      </c>
      <c r="X152" s="34">
        <f>_xlfn.XLOOKUP($A152,'Kunnat aakkosjärj.'!$B$19:$B$311,'Kunnat aakkosjärj.'!Y$19:Y$311)</f>
        <v>-310.46026599826081</v>
      </c>
      <c r="Y152" s="90">
        <f>_xlfn.XLOOKUP($A152,'Kunnat aakkosjärj.'!$B$19:$B$311,'Kunnat aakkosjärj.'!Z$19:Z$311)</f>
        <v>483.59973042099335</v>
      </c>
      <c r="Z152" s="91">
        <f>_xlfn.XLOOKUP($A152,'Kunnat aakkosjärj.'!$B$19:$B$311,'Kunnat aakkosjärj.'!AA$19:AA$311)</f>
        <v>1326.2259292035399</v>
      </c>
      <c r="AA152" s="90">
        <f>_xlfn.XLOOKUP($A152,'Kunnat aakkosjärj.'!$B$19:$B$311,'Kunnat aakkosjärj.'!AB$19:AB$311)</f>
        <v>125.75081060828761</v>
      </c>
      <c r="AB152" s="91">
        <f>_xlfn.XLOOKUP($A152,'Kunnat aakkosjärj.'!$B$19:$B$311,'Kunnat aakkosjärj.'!AC$19:AC$311)</f>
        <v>52.380434794720742</v>
      </c>
      <c r="AC152" s="90">
        <f>_xlfn.XLOOKUP($A152,'Kunnat aakkosjärj.'!$B$19:$B$311,'Kunnat aakkosjärj.'!AD$19:AD$311)</f>
        <v>564.23783313724493</v>
      </c>
      <c r="AD152" s="91">
        <f>_xlfn.XLOOKUP($A152,'Kunnat aakkosjärj.'!$B$19:$B$311,'Kunnat aakkosjärj.'!AE$19:AE$311)</f>
        <v>641.91637628523199</v>
      </c>
      <c r="AE152" s="96">
        <f>_xlfn.XLOOKUP($A152,'Kunnat aakkosjärj.'!$B$19:$B$311,'Kunnat aakkosjärj.'!AF$19:AF$311)</f>
        <v>1.4992290000056443</v>
      </c>
      <c r="AF152" s="97">
        <f>_xlfn.XLOOKUP($A152,'Kunnat aakkosjärj.'!$B$19:$B$311,'Kunnat aakkosjärj.'!AG$19:AG$311)</f>
        <v>0.58518964325164058</v>
      </c>
      <c r="AG152" s="90">
        <f>_xlfn.XLOOKUP($A152,'Kunnat aakkosjärj.'!$B$19:$B$311,'Kunnat aakkosjärj.'!AH$19:AH$311)</f>
        <v>21.817603457977391</v>
      </c>
      <c r="AH152" s="91">
        <f>_xlfn.XLOOKUP($A152,'Kunnat aakkosjärj.'!$B$19:$B$311,'Kunnat aakkosjärj.'!AI$19:AI$311)</f>
        <v>1138.4485508210139</v>
      </c>
      <c r="AI152" s="90">
        <f>_xlfn.XLOOKUP($A152,'Kunnat aakkosjärj.'!$B$19:$B$311,'Kunnat aakkosjärj.'!AJ$19:AJ$311)</f>
        <v>0.81527251750191587</v>
      </c>
      <c r="AJ152" s="91">
        <f>_xlfn.XLOOKUP($A152,'Kunnat aakkosjärj.'!$B$19:$B$311,'Kunnat aakkosjärj.'!AK$19:AK$311)</f>
        <v>21.158294814650091</v>
      </c>
      <c r="AK152" s="106">
        <f>_xlfn.XLOOKUP($A152,'Kunnat aakkosjärj.'!$B$19:$B$311,'Kunnat aakkosjärj.'!AL$19:AL$311)</f>
        <v>3222.7610118164612</v>
      </c>
      <c r="AL152" s="107">
        <f>_xlfn.XLOOKUP($A152,'Kunnat aakkosjärj.'!$B$19:$B$311,'Kunnat aakkosjärj.'!AM$19:AM$311)</f>
        <v>10020.459324773647</v>
      </c>
      <c r="AM152" s="106">
        <f>_xlfn.XLOOKUP($A152,'Kunnat aakkosjärj.'!$B$19:$B$311,'Kunnat aakkosjärj.'!AN$19:AN$311)</f>
        <v>3568.9235776766081</v>
      </c>
      <c r="AN152" s="107">
        <f>_xlfn.XLOOKUP($A152,'Kunnat aakkosjärj.'!$B$19:$B$311,'Kunnat aakkosjärj.'!AO$19:AO$311)</f>
        <v>11177.012703463093</v>
      </c>
      <c r="AO152" s="106">
        <f>_xlfn.XLOOKUP($A152,'Kunnat aakkosjärj.'!$B$19:$B$311,'Kunnat aakkosjärj.'!AP$19:AP$311)</f>
        <v>445.11348866949714</v>
      </c>
      <c r="AP152" s="107">
        <f>_xlfn.XLOOKUP($A152,'Kunnat aakkosjärj.'!$B$19:$B$311,'Kunnat aakkosjärj.'!AQ$19:AQ$311)</f>
        <v>60.432858969768276</v>
      </c>
      <c r="AQ152" s="122">
        <f>_xlfn.XLOOKUP($A152,'Kunnat aakkosjärj.'!$B$19:$B$311,'Kunnat aakkosjärj.'!AR$19:AR$311)</f>
        <v>58.336779367427937</v>
      </c>
      <c r="AR152" s="115">
        <f>_xlfn.XLOOKUP($A152,'Kunnat aakkosjärj.'!$B$19:$B$311,'Kunnat aakkosjärj.'!AS$19:AS$311)</f>
        <v>33.186602507950042</v>
      </c>
      <c r="AS152" s="114">
        <f>_xlfn.XLOOKUP($A152,'Kunnat aakkosjärj.'!$B$19:$B$311,'Kunnat aakkosjärj.'!AT$19:AT$311)</f>
        <v>46.253106685890508</v>
      </c>
      <c r="AT152" s="115">
        <f>_xlfn.XLOOKUP($A152,'Kunnat aakkosjärj.'!$B$19:$B$311,'Kunnat aakkosjärj.'!AU$19:AU$311)</f>
        <v>71.802175657239275</v>
      </c>
      <c r="AU152" s="106">
        <f>_xlfn.XLOOKUP($A152,'Kunnat aakkosjärj.'!$B$19:$B$311,'Kunnat aakkosjärj.'!AV$19:AV$311)</f>
        <v>1081.9354657527238</v>
      </c>
      <c r="AV152" s="107">
        <f>_xlfn.XLOOKUP($A152,'Kunnat aakkosjärj.'!$B$19:$B$311,'Kunnat aakkosjärj.'!AW$19:AW$311)</f>
        <v>1641.1377062765359</v>
      </c>
      <c r="AW152" s="151"/>
      <c r="AX152" s="1">
        <v>75</v>
      </c>
      <c r="AY152" s="335" t="s">
        <v>516</v>
      </c>
      <c r="AZ152" s="333" t="s">
        <v>517</v>
      </c>
      <c r="BA152" s="336" t="s">
        <v>518</v>
      </c>
    </row>
    <row r="153" spans="1:53" ht="15" customHeight="1" x14ac:dyDescent="0.2">
      <c r="A153" s="38" t="s">
        <v>168</v>
      </c>
      <c r="B153" s="146">
        <f>_xlfn.XLOOKUP($A153,'Kunnat aakkosjärj.'!$B$19:$B$311,'Kunnat aakkosjärj.'!C$19:C$311)</f>
        <v>50617</v>
      </c>
      <c r="C153" s="160">
        <f>_xlfn.XLOOKUP($A153,'Kunnat aakkosjärj.'!$B$19:$B$311,'Kunnat aakkosjärj.'!D$19:D$311)</f>
        <v>22</v>
      </c>
      <c r="D153" s="35">
        <f>_xlfn.XLOOKUP($A153,'Kunnat aakkosjärj.'!$B$19:$B$311,'Kunnat aakkosjärj.'!E$19:E$311)</f>
        <v>1454.2470213564613</v>
      </c>
      <c r="E153" s="34">
        <f>_xlfn.XLOOKUP($A153,'Kunnat aakkosjärj.'!$B$19:$B$311,'Kunnat aakkosjärj.'!F$19:F$311)</f>
        <v>10441.445502894285</v>
      </c>
      <c r="F153" s="35">
        <f>_xlfn.XLOOKUP($A153,'Kunnat aakkosjärj.'!$B$19:$B$311,'Kunnat aakkosjärj.'!G$19:G$311)</f>
        <v>8725.0952946638481</v>
      </c>
      <c r="G153" s="34">
        <f>_xlfn.XLOOKUP($A153,'Kunnat aakkosjärj.'!$B$19:$B$311,'Kunnat aakkosjärj.'!H$19:H$311)</f>
        <v>16596.18764407215</v>
      </c>
      <c r="H153" s="331">
        <f>_xlfn.XLOOKUP($A153,'Kunnat aakkosjärj.'!$B$19:$B$311,'Kunnat aakkosjärj.'!I$19:I$311)</f>
        <v>16.66740559551091</v>
      </c>
      <c r="I153" s="332">
        <f>_xlfn.XLOOKUP($A153,'Kunnat aakkosjärj.'!$B$19:$B$311,'Kunnat aakkosjärj.'!J$19:J$311)</f>
        <v>62.91472310885672</v>
      </c>
      <c r="J153" s="35">
        <f>_xlfn.XLOOKUP($A153,'Kunnat aakkosjärj.'!$B$19:$B$311,'Kunnat aakkosjärj.'!K$19:K$311)</f>
        <v>-7245.6647339826532</v>
      </c>
      <c r="K153" s="34">
        <f>_xlfn.XLOOKUP($A153,'Kunnat aakkosjärj.'!$B$19:$B$311,'Kunnat aakkosjärj.'!L$19:L$311)</f>
        <v>-6138.9054209060196</v>
      </c>
      <c r="L153" s="123">
        <f>_xlfn.XLOOKUP($A153,'Kunnat aakkosjärj.'!$B$19:$B$311,'Kunnat aakkosjärj.'!M$19:M$311)</f>
        <v>4843.2285589821604</v>
      </c>
      <c r="M153" s="35">
        <f>_xlfn.XLOOKUP($A153,'Kunnat aakkosjärj.'!$B$19:$B$311,'Kunnat aakkosjärj.'!N$19:N$311)</f>
        <v>2605.4301914376592</v>
      </c>
      <c r="N153" s="34">
        <f>_xlfn.XLOOKUP($A153,'Kunnat aakkosjärj.'!$B$19:$B$311,'Kunnat aakkosjärj.'!O$19:O$311)</f>
        <v>2950.5896912104631</v>
      </c>
      <c r="O153" s="35">
        <f>_xlfn.XLOOKUP($A153,'Kunnat aakkosjärj.'!$B$19:$B$311,'Kunnat aakkosjärj.'!P$19:P$311)</f>
        <v>7448.6587504198196</v>
      </c>
      <c r="P153" s="34">
        <f>_xlfn.XLOOKUP($A153,'Kunnat aakkosjärj.'!$B$19:$B$311,'Kunnat aakkosjärj.'!Q$19:Q$311)</f>
        <v>7757.9713975541817</v>
      </c>
      <c r="Q153" s="130">
        <f>_xlfn.XLOOKUP($A153,'Kunnat aakkosjärj.'!$B$19:$B$311,'Kunnat aakkosjärj.'!R$19:R$311)</f>
        <v>255.58605231443983</v>
      </c>
      <c r="R153" s="34">
        <f>_xlfn.XLOOKUP($A153,'Kunnat aakkosjärj.'!$B$19:$B$311,'Kunnat aakkosjärj.'!S$19:S$311)</f>
        <v>1485.5109755615701</v>
      </c>
      <c r="S153" s="35">
        <f>_xlfn.XLOOKUP($A153,'Kunnat aakkosjärj.'!$B$19:$B$311,'Kunnat aakkosjärj.'!T$19:T$311)</f>
        <v>374.7060074678468</v>
      </c>
      <c r="T153" s="34">
        <f>_xlfn.XLOOKUP($A153,'Kunnat aakkosjärj.'!$B$19:$B$311,'Kunnat aakkosjärj.'!U$19:U$311)</f>
        <v>1235.9483742616117</v>
      </c>
      <c r="U153" s="35">
        <f>_xlfn.XLOOKUP($A153,'Kunnat aakkosjärj.'!$B$19:$B$311,'Kunnat aakkosjärj.'!V$19:V$311)</f>
        <v>68.209755443689019</v>
      </c>
      <c r="V153" s="34">
        <f>_xlfn.XLOOKUP($A153,'Kunnat aakkosjärj.'!$B$19:$B$311,'Kunnat aakkosjärj.'!W$19:W$311)</f>
        <v>120.19199235963669</v>
      </c>
      <c r="W153" s="35">
        <f>_xlfn.XLOOKUP($A153,'Kunnat aakkosjärj.'!$B$19:$B$311,'Kunnat aakkosjärj.'!X$19:X$311)</f>
        <v>-119.05806823794377</v>
      </c>
      <c r="X153" s="34">
        <f>_xlfn.XLOOKUP($A153,'Kunnat aakkosjärj.'!$B$19:$B$311,'Kunnat aakkosjärj.'!Y$19:Y$311)</f>
        <v>249.62448920323212</v>
      </c>
      <c r="Y153" s="90">
        <f>_xlfn.XLOOKUP($A153,'Kunnat aakkosjärj.'!$B$19:$B$311,'Kunnat aakkosjärj.'!Z$19:Z$311)</f>
        <v>583.16268091747838</v>
      </c>
      <c r="Z153" s="91">
        <f>_xlfn.XLOOKUP($A153,'Kunnat aakkosjärj.'!$B$19:$B$311,'Kunnat aakkosjärj.'!AA$19:AA$311)</f>
        <v>2665.2032767647233</v>
      </c>
      <c r="AA153" s="90">
        <f>_xlfn.XLOOKUP($A153,'Kunnat aakkosjärj.'!$B$19:$B$311,'Kunnat aakkosjärj.'!AB$19:AB$311)</f>
        <v>43.827573450401751</v>
      </c>
      <c r="AB153" s="91">
        <f>_xlfn.XLOOKUP($A153,'Kunnat aakkosjärj.'!$B$19:$B$311,'Kunnat aakkosjärj.'!AC$19:AC$311)</f>
        <v>55.737248581084764</v>
      </c>
      <c r="AC153" s="90">
        <f>_xlfn.XLOOKUP($A153,'Kunnat aakkosjärj.'!$B$19:$B$311,'Kunnat aakkosjärj.'!AD$19:AD$311)</f>
        <v>-389.84589011596898</v>
      </c>
      <c r="AD153" s="91">
        <f>_xlfn.XLOOKUP($A153,'Kunnat aakkosjärj.'!$B$19:$B$311,'Kunnat aakkosjärj.'!AE$19:AE$311)</f>
        <v>-932.88175711717406</v>
      </c>
      <c r="AE153" s="96">
        <f>_xlfn.XLOOKUP($A153,'Kunnat aakkosjärj.'!$B$19:$B$311,'Kunnat aakkosjärj.'!AF$19:AF$311)</f>
        <v>0.43594377150510183</v>
      </c>
      <c r="AF153" s="97">
        <f>_xlfn.XLOOKUP($A153,'Kunnat aakkosjärj.'!$B$19:$B$311,'Kunnat aakkosjärj.'!AG$19:AG$311)</f>
        <v>1.111489712345141</v>
      </c>
      <c r="AG153" s="90">
        <f>_xlfn.XLOOKUP($A153,'Kunnat aakkosjärj.'!$B$19:$B$311,'Kunnat aakkosjärj.'!AH$19:AH$311)</f>
        <v>73.696540687911167</v>
      </c>
      <c r="AH153" s="91">
        <f>_xlfn.XLOOKUP($A153,'Kunnat aakkosjärj.'!$B$19:$B$311,'Kunnat aakkosjärj.'!AI$19:AI$311)</f>
        <v>1238.5433502578185</v>
      </c>
      <c r="AI153" s="90">
        <f>_xlfn.XLOOKUP($A153,'Kunnat aakkosjärj.'!$B$19:$B$311,'Kunnat aakkosjärj.'!AJ$19:AJ$311)</f>
        <v>2.8230928812791589</v>
      </c>
      <c r="AJ153" s="91">
        <f>_xlfn.XLOOKUP($A153,'Kunnat aakkosjärj.'!$B$19:$B$311,'Kunnat aakkosjärj.'!AK$19:AK$311)</f>
        <v>22.83465245707421</v>
      </c>
      <c r="AK153" s="106">
        <f>_xlfn.XLOOKUP($A153,'Kunnat aakkosjärj.'!$B$19:$B$311,'Kunnat aakkosjärj.'!AL$19:AL$311)</f>
        <v>5287.2141974040342</v>
      </c>
      <c r="AL153" s="107">
        <f>_xlfn.XLOOKUP($A153,'Kunnat aakkosjärj.'!$B$19:$B$311,'Kunnat aakkosjärj.'!AM$19:AM$311)</f>
        <v>10604.448193097182</v>
      </c>
      <c r="AM153" s="106">
        <f>_xlfn.XLOOKUP($A153,'Kunnat aakkosjärj.'!$B$19:$B$311,'Kunnat aakkosjärj.'!AN$19:AN$311)</f>
        <v>8051.1338489045174</v>
      </c>
      <c r="AN153" s="107">
        <f>_xlfn.XLOOKUP($A153,'Kunnat aakkosjärj.'!$B$19:$B$311,'Kunnat aakkosjärj.'!AO$19:AO$311)</f>
        <v>14749.102657012467</v>
      </c>
      <c r="AO153" s="106">
        <f>_xlfn.XLOOKUP($A153,'Kunnat aakkosjärj.'!$B$19:$B$311,'Kunnat aakkosjärj.'!AP$19:AP$311)</f>
        <v>103.98115455281821</v>
      </c>
      <c r="AP153" s="107">
        <f>_xlfn.XLOOKUP($A153,'Kunnat aakkosjärj.'!$B$19:$B$311,'Kunnat aakkosjärj.'!AQ$19:AQ$311)</f>
        <v>5.4813819467767742</v>
      </c>
      <c r="AQ153" s="122">
        <f>_xlfn.XLOOKUP($A153,'Kunnat aakkosjärj.'!$B$19:$B$311,'Kunnat aakkosjärj.'!AR$19:AR$311)</f>
        <v>49.553728108950246</v>
      </c>
      <c r="AR153" s="115">
        <f>_xlfn.XLOOKUP($A153,'Kunnat aakkosjärj.'!$B$19:$B$311,'Kunnat aakkosjärj.'!AS$19:AS$311)</f>
        <v>39.060322462342597</v>
      </c>
      <c r="AS153" s="114">
        <f>_xlfn.XLOOKUP($A153,'Kunnat aakkosjärj.'!$B$19:$B$311,'Kunnat aakkosjärj.'!AT$19:AT$311)</f>
        <v>70.038978378724607</v>
      </c>
      <c r="AT153" s="115">
        <f>_xlfn.XLOOKUP($A153,'Kunnat aakkosjärj.'!$B$19:$B$311,'Kunnat aakkosjärj.'!AU$19:AU$311)</f>
        <v>75.364525442986661</v>
      </c>
      <c r="AU153" s="106">
        <f>_xlfn.XLOOKUP($A153,'Kunnat aakkosjärj.'!$B$19:$B$311,'Kunnat aakkosjärj.'!AV$19:AV$311)</f>
        <v>313.79926210561672</v>
      </c>
      <c r="AV153" s="107">
        <f>_xlfn.XLOOKUP($A153,'Kunnat aakkosjärj.'!$B$19:$B$311,'Kunnat aakkosjärj.'!AW$19:AW$311)</f>
        <v>1527.7122622834229</v>
      </c>
      <c r="AW153" s="151"/>
      <c r="AX153" s="1">
        <v>285</v>
      </c>
      <c r="AY153" s="242" t="s">
        <v>520</v>
      </c>
      <c r="AZ153" s="333" t="s">
        <v>517</v>
      </c>
      <c r="BA153" s="336" t="s">
        <v>518</v>
      </c>
    </row>
    <row r="154" spans="1:53" ht="15" customHeight="1" x14ac:dyDescent="0.2">
      <c r="A154" s="39" t="s">
        <v>21</v>
      </c>
      <c r="B154" s="146">
        <f>_xlfn.XLOOKUP($A154,'Kunnat aakkosjärj.'!$B$19:$B$311,'Kunnat aakkosjärj.'!C$19:C$311)</f>
        <v>79429</v>
      </c>
      <c r="C154" s="160">
        <f>_xlfn.XLOOKUP($A154,'Kunnat aakkosjärj.'!$B$19:$B$311,'Kunnat aakkosjärj.'!D$19:D$311)</f>
        <v>21.25</v>
      </c>
      <c r="D154" s="35">
        <f>_xlfn.XLOOKUP($A154,'Kunnat aakkosjärj.'!$B$19:$B$311,'Kunnat aakkosjärj.'!E$19:E$311)</f>
        <v>647.81048445781767</v>
      </c>
      <c r="E154" s="34">
        <f>_xlfn.XLOOKUP($A154,'Kunnat aakkosjärj.'!$B$19:$B$311,'Kunnat aakkosjärj.'!F$19:F$311)</f>
        <v>7516.4524061740667</v>
      </c>
      <c r="F154" s="35">
        <f>_xlfn.XLOOKUP($A154,'Kunnat aakkosjärj.'!$B$19:$B$311,'Kunnat aakkosjärj.'!G$19:G$311)</f>
        <v>7768.8840558234397</v>
      </c>
      <c r="G154" s="34">
        <f>_xlfn.XLOOKUP($A154,'Kunnat aakkosjärj.'!$B$19:$B$311,'Kunnat aakkosjärj.'!H$19:H$311)</f>
        <v>13773.832707953015</v>
      </c>
      <c r="H154" s="331">
        <f>_xlfn.XLOOKUP($A154,'Kunnat aakkosjärj.'!$B$19:$B$311,'Kunnat aakkosjärj.'!I$19:I$311)</f>
        <v>8.3385268695344816</v>
      </c>
      <c r="I154" s="332">
        <f>_xlfn.XLOOKUP($A154,'Kunnat aakkosjärj.'!$B$19:$B$311,'Kunnat aakkosjärj.'!J$19:J$311)</f>
        <v>54.570521985751029</v>
      </c>
      <c r="J154" s="35">
        <f>_xlfn.XLOOKUP($A154,'Kunnat aakkosjärj.'!$B$19:$B$311,'Kunnat aakkosjärj.'!K$19:K$311)</f>
        <v>-7102.2173539890973</v>
      </c>
      <c r="K154" s="34">
        <f>_xlfn.XLOOKUP($A154,'Kunnat aakkosjärj.'!$B$19:$B$311,'Kunnat aakkosjärj.'!L$19:L$311)</f>
        <v>-6248.356505936119</v>
      </c>
      <c r="L154" s="123">
        <f>_xlfn.XLOOKUP($A154,'Kunnat aakkosjärj.'!$B$19:$B$311,'Kunnat aakkosjärj.'!M$19:M$311)</f>
        <v>4796.4160574853013</v>
      </c>
      <c r="M154" s="35">
        <f>_xlfn.XLOOKUP($A154,'Kunnat aakkosjärj.'!$B$19:$B$311,'Kunnat aakkosjärj.'!N$19:N$311)</f>
        <v>2255.842651928137</v>
      </c>
      <c r="N154" s="34">
        <f>_xlfn.XLOOKUP($A154,'Kunnat aakkosjärj.'!$B$19:$B$311,'Kunnat aakkosjärj.'!O$19:O$311)</f>
        <v>2271.6517266993164</v>
      </c>
      <c r="O154" s="35">
        <f>_xlfn.XLOOKUP($A154,'Kunnat aakkosjärj.'!$B$19:$B$311,'Kunnat aakkosjärj.'!P$19:P$311)</f>
        <v>7052.2587094134378</v>
      </c>
      <c r="P154" s="34">
        <f>_xlfn.XLOOKUP($A154,'Kunnat aakkosjärj.'!$B$19:$B$311,'Kunnat aakkosjärj.'!Q$19:Q$311)</f>
        <v>7043.1692808671887</v>
      </c>
      <c r="Q154" s="130">
        <f>_xlfn.XLOOKUP($A154,'Kunnat aakkosjärj.'!$B$19:$B$311,'Kunnat aakkosjärj.'!R$19:R$311)</f>
        <v>64.303157788716959</v>
      </c>
      <c r="R154" s="34">
        <f>_xlfn.XLOOKUP($A154,'Kunnat aakkosjärj.'!$B$19:$B$311,'Kunnat aakkosjärj.'!S$19:S$311)</f>
        <v>694.16829306676402</v>
      </c>
      <c r="S154" s="35">
        <f>_xlfn.XLOOKUP($A154,'Kunnat aakkosjärj.'!$B$19:$B$311,'Kunnat aakkosjärj.'!T$19:T$311)</f>
        <v>317.03134296037967</v>
      </c>
      <c r="T154" s="34">
        <f>_xlfn.XLOOKUP($A154,'Kunnat aakkosjärj.'!$B$19:$B$311,'Kunnat aakkosjärj.'!U$19:U$311)</f>
        <v>710.83463180954061</v>
      </c>
      <c r="U154" s="35">
        <f>_xlfn.XLOOKUP($A154,'Kunnat aakkosjärj.'!$B$19:$B$311,'Kunnat aakkosjärj.'!V$19:V$311)</f>
        <v>20.282902374341301</v>
      </c>
      <c r="V154" s="34">
        <f>_xlfn.XLOOKUP($A154,'Kunnat aakkosjärj.'!$B$19:$B$311,'Kunnat aakkosjärj.'!W$19:W$311)</f>
        <v>97.655384530105167</v>
      </c>
      <c r="W154" s="35">
        <f>_xlfn.XLOOKUP($A154,'Kunnat aakkosjärj.'!$B$19:$B$311,'Kunnat aakkosjärj.'!X$19:X$311)</f>
        <v>-252.72818517166274</v>
      </c>
      <c r="X154" s="34">
        <f>_xlfn.XLOOKUP($A154,'Kunnat aakkosjärj.'!$B$19:$B$311,'Kunnat aakkosjärj.'!Y$19:Y$311)</f>
        <v>-16.666338742776571</v>
      </c>
      <c r="Y154" s="90">
        <f>_xlfn.XLOOKUP($A154,'Kunnat aakkosjärj.'!$B$19:$B$311,'Kunnat aakkosjärj.'!Z$19:Z$311)</f>
        <v>411.36871067242447</v>
      </c>
      <c r="Z154" s="91">
        <f>_xlfn.XLOOKUP($A154,'Kunnat aakkosjärj.'!$B$19:$B$311,'Kunnat aakkosjärj.'!AA$19:AA$311)</f>
        <v>1396.8548849916276</v>
      </c>
      <c r="AA154" s="90">
        <f>_xlfn.XLOOKUP($A154,'Kunnat aakkosjärj.'!$B$19:$B$311,'Kunnat aakkosjärj.'!AB$19:AB$311)</f>
        <v>15.631514045783121</v>
      </c>
      <c r="AB154" s="91">
        <f>_xlfn.XLOOKUP($A154,'Kunnat aakkosjärj.'!$B$19:$B$311,'Kunnat aakkosjärj.'!AC$19:AC$311)</f>
        <v>49.695090057327228</v>
      </c>
      <c r="AC154" s="90">
        <f>_xlfn.XLOOKUP($A154,'Kunnat aakkosjärj.'!$B$19:$B$311,'Kunnat aakkosjärj.'!AD$19:AD$311)</f>
        <v>-435.05264638859859</v>
      </c>
      <c r="AD154" s="91">
        <f>_xlfn.XLOOKUP($A154,'Kunnat aakkosjärj.'!$B$19:$B$311,'Kunnat aakkosjärj.'!AE$19:AE$311)</f>
        <v>-543.34881025821801</v>
      </c>
      <c r="AE154" s="96">
        <f>_xlfn.XLOOKUP($A154,'Kunnat aakkosjärj.'!$B$19:$B$311,'Kunnat aakkosjärj.'!AF$19:AF$311)</f>
        <v>0.16146555601963497</v>
      </c>
      <c r="AF154" s="97">
        <f>_xlfn.XLOOKUP($A154,'Kunnat aakkosjärj.'!$B$19:$B$311,'Kunnat aakkosjärj.'!AG$19:AG$311)</f>
        <v>0.68017379876923378</v>
      </c>
      <c r="AG154" s="90">
        <f>_xlfn.XLOOKUP($A154,'Kunnat aakkosjärj.'!$B$19:$B$311,'Kunnat aakkosjärj.'!AH$19:AH$311)</f>
        <v>384.06138513641116</v>
      </c>
      <c r="AH154" s="91">
        <f>_xlfn.XLOOKUP($A154,'Kunnat aakkosjärj.'!$B$19:$B$311,'Kunnat aakkosjärj.'!AI$19:AI$311)</f>
        <v>2160.221647634995</v>
      </c>
      <c r="AI154" s="90">
        <f>_xlfn.XLOOKUP($A154,'Kunnat aakkosjärj.'!$B$19:$B$311,'Kunnat aakkosjärj.'!AJ$19:AJ$311)</f>
        <v>14.88455607614021</v>
      </c>
      <c r="AJ154" s="91">
        <f>_xlfn.XLOOKUP($A154,'Kunnat aakkosjärj.'!$B$19:$B$311,'Kunnat aakkosjärj.'!AK$19:AK$311)</f>
        <v>48.178287843776914</v>
      </c>
      <c r="AK154" s="106">
        <f>_xlfn.XLOOKUP($A154,'Kunnat aakkosjärj.'!$B$19:$B$311,'Kunnat aakkosjärj.'!AL$19:AL$311)</f>
        <v>4400.6506117413037</v>
      </c>
      <c r="AL154" s="107">
        <f>_xlfn.XLOOKUP($A154,'Kunnat aakkosjärj.'!$B$19:$B$311,'Kunnat aakkosjärj.'!AM$19:AM$311)</f>
        <v>8420.9358790869846</v>
      </c>
      <c r="AM154" s="106">
        <f>_xlfn.XLOOKUP($A154,'Kunnat aakkosjärj.'!$B$19:$B$311,'Kunnat aakkosjärj.'!AN$19:AN$311)</f>
        <v>4539.4543004444222</v>
      </c>
      <c r="AN154" s="107">
        <f>_xlfn.XLOOKUP($A154,'Kunnat aakkosjärj.'!$B$19:$B$311,'Kunnat aakkosjärj.'!AO$19:AO$311)</f>
        <v>9070.0426160470361</v>
      </c>
      <c r="AO154" s="106">
        <f>_xlfn.XLOOKUP($A154,'Kunnat aakkosjärj.'!$B$19:$B$311,'Kunnat aakkosjärj.'!AP$19:AP$311)</f>
        <v>1205.7092490148434</v>
      </c>
      <c r="AP154" s="107">
        <f>_xlfn.XLOOKUP($A154,'Kunnat aakkosjärj.'!$B$19:$B$311,'Kunnat aakkosjärj.'!AQ$19:AQ$311)</f>
        <v>65.045113371690434</v>
      </c>
      <c r="AQ154" s="122">
        <f>_xlfn.XLOOKUP($A154,'Kunnat aakkosjärj.'!$B$19:$B$311,'Kunnat aakkosjärj.'!AR$19:AR$311)</f>
        <v>40.860007646941057</v>
      </c>
      <c r="AR154" s="115">
        <f>_xlfn.XLOOKUP($A154,'Kunnat aakkosjärj.'!$B$19:$B$311,'Kunnat aakkosjärj.'!AS$19:AS$311)</f>
        <v>27.827223758991614</v>
      </c>
      <c r="AS154" s="114">
        <f>_xlfn.XLOOKUP($A154,'Kunnat aakkosjärj.'!$B$19:$B$311,'Kunnat aakkosjärj.'!AT$19:AT$311)</f>
        <v>67.440418319294409</v>
      </c>
      <c r="AT154" s="115">
        <f>_xlfn.XLOOKUP($A154,'Kunnat aakkosjärj.'!$B$19:$B$311,'Kunnat aakkosjärj.'!AU$19:AU$311)</f>
        <v>77.55283065673089</v>
      </c>
      <c r="AU154" s="106">
        <f>_xlfn.XLOOKUP($A154,'Kunnat aakkosjärj.'!$B$19:$B$311,'Kunnat aakkosjärj.'!AV$19:AV$311)</f>
        <v>-5.7260713341474911</v>
      </c>
      <c r="AV154" s="107">
        <f>_xlfn.XLOOKUP($A154,'Kunnat aakkosjärj.'!$B$19:$B$311,'Kunnat aakkosjärj.'!AW$19:AW$311)</f>
        <v>747.16424341235563</v>
      </c>
      <c r="AW154" s="151"/>
      <c r="AX154" s="337">
        <v>286</v>
      </c>
      <c r="AY154" s="242" t="s">
        <v>521</v>
      </c>
      <c r="AZ154" s="333" t="s">
        <v>517</v>
      </c>
      <c r="BA154" s="336" t="s">
        <v>519</v>
      </c>
    </row>
    <row r="155" spans="1:53" ht="15" customHeight="1" x14ac:dyDescent="0.2">
      <c r="A155" s="38" t="s">
        <v>210</v>
      </c>
      <c r="B155" s="146">
        <f>_xlfn.XLOOKUP($A155,'Kunnat aakkosjärj.'!$B$19:$B$311,'Kunnat aakkosjärj.'!C$19:C$311)</f>
        <v>1791</v>
      </c>
      <c r="C155" s="160">
        <f>_xlfn.XLOOKUP($A155,'Kunnat aakkosjärj.'!$B$19:$B$311,'Kunnat aakkosjärj.'!D$19:D$311)</f>
        <v>21.499999999999996</v>
      </c>
      <c r="D155" s="35">
        <f>_xlfn.XLOOKUP($A155,'Kunnat aakkosjärj.'!$B$19:$B$311,'Kunnat aakkosjärj.'!E$19:E$311)</f>
        <v>2268.1532551647124</v>
      </c>
      <c r="E155" s="34">
        <f>_xlfn.XLOOKUP($A155,'Kunnat aakkosjärj.'!$B$19:$B$311,'Kunnat aakkosjärj.'!F$19:F$311)</f>
        <v>8108.0518648799552</v>
      </c>
      <c r="F155" s="35">
        <f>_xlfn.XLOOKUP($A155,'Kunnat aakkosjärj.'!$B$19:$B$311,'Kunnat aakkosjärj.'!G$19:G$311)</f>
        <v>10698.647325516471</v>
      </c>
      <c r="G155" s="34">
        <f>_xlfn.XLOOKUP($A155,'Kunnat aakkosjärj.'!$B$19:$B$311,'Kunnat aakkosjärj.'!H$19:H$311)</f>
        <v>16341.481446119486</v>
      </c>
      <c r="H155" s="331">
        <f>_xlfn.XLOOKUP($A155,'Kunnat aakkosjärj.'!$B$19:$B$311,'Kunnat aakkosjärj.'!I$19:I$311)</f>
        <v>21.200374086125123</v>
      </c>
      <c r="I155" s="332">
        <f>_xlfn.XLOOKUP($A155,'Kunnat aakkosjärj.'!$B$19:$B$311,'Kunnat aakkosjärj.'!J$19:J$311)</f>
        <v>49.616382037415136</v>
      </c>
      <c r="J155" s="35">
        <f>_xlfn.XLOOKUP($A155,'Kunnat aakkosjärj.'!$B$19:$B$311,'Kunnat aakkosjärj.'!K$19:K$311)</f>
        <v>-8430.4940703517586</v>
      </c>
      <c r="K155" s="34">
        <f>_xlfn.XLOOKUP($A155,'Kunnat aakkosjärj.'!$B$19:$B$311,'Kunnat aakkosjärj.'!L$19:L$311)</f>
        <v>-8233.8447347850361</v>
      </c>
      <c r="L155" s="123">
        <f>_xlfn.XLOOKUP($A155,'Kunnat aakkosjärj.'!$B$19:$B$311,'Kunnat aakkosjärj.'!M$19:M$311)</f>
        <v>3743.269201563372</v>
      </c>
      <c r="M155" s="35">
        <f>_xlfn.XLOOKUP($A155,'Kunnat aakkosjärj.'!$B$19:$B$311,'Kunnat aakkosjärj.'!N$19:N$311)</f>
        <v>4714.6046901172531</v>
      </c>
      <c r="N155" s="34">
        <f>_xlfn.XLOOKUP($A155,'Kunnat aakkosjärj.'!$B$19:$B$311,'Kunnat aakkosjärj.'!O$19:O$311)</f>
        <v>4763.4104522613061</v>
      </c>
      <c r="O155" s="35">
        <f>_xlfn.XLOOKUP($A155,'Kunnat aakkosjärj.'!$B$19:$B$311,'Kunnat aakkosjärj.'!P$19:P$311)</f>
        <v>8457.8738916806251</v>
      </c>
      <c r="P155" s="34">
        <f>_xlfn.XLOOKUP($A155,'Kunnat aakkosjärj.'!$B$19:$B$311,'Kunnat aakkosjärj.'!Q$19:Q$311)</f>
        <v>8506.6796538246781</v>
      </c>
      <c r="Q155" s="130">
        <f>_xlfn.XLOOKUP($A155,'Kunnat aakkosjärj.'!$B$19:$B$311,'Kunnat aakkosjärj.'!R$19:R$311)</f>
        <v>44.181155778894471</v>
      </c>
      <c r="R155" s="34">
        <f>_xlfn.XLOOKUP($A155,'Kunnat aakkosjärj.'!$B$19:$B$311,'Kunnat aakkosjärj.'!S$19:S$311)</f>
        <v>289.38077610273587</v>
      </c>
      <c r="S155" s="35">
        <f>_xlfn.XLOOKUP($A155,'Kunnat aakkosjärj.'!$B$19:$B$311,'Kunnat aakkosjärj.'!T$19:T$311)</f>
        <v>542.49126744835291</v>
      </c>
      <c r="T155" s="34">
        <f>_xlfn.XLOOKUP($A155,'Kunnat aakkosjärj.'!$B$19:$B$311,'Kunnat aakkosjärj.'!U$19:U$311)</f>
        <v>859.80533221663882</v>
      </c>
      <c r="U155" s="35">
        <f>_xlfn.XLOOKUP($A155,'Kunnat aakkosjärj.'!$B$19:$B$311,'Kunnat aakkosjärj.'!V$19:V$311)</f>
        <v>8.1441229435275062</v>
      </c>
      <c r="V155" s="34">
        <f>_xlfn.XLOOKUP($A155,'Kunnat aakkosjärj.'!$B$19:$B$311,'Kunnat aakkosjärj.'!W$19:W$311)</f>
        <v>33.65654587843644</v>
      </c>
      <c r="W155" s="35">
        <f>_xlfn.XLOOKUP($A155,'Kunnat aakkosjärj.'!$B$19:$B$311,'Kunnat aakkosjärj.'!X$19:X$311)</f>
        <v>-498.31011166945842</v>
      </c>
      <c r="X155" s="34">
        <f>_xlfn.XLOOKUP($A155,'Kunnat aakkosjärj.'!$B$19:$B$311,'Kunnat aakkosjärj.'!Y$19:Y$311)</f>
        <v>-570.4245561139029</v>
      </c>
      <c r="Y155" s="90">
        <f>_xlfn.XLOOKUP($A155,'Kunnat aakkosjärj.'!$B$19:$B$311,'Kunnat aakkosjärj.'!Z$19:Z$311)</f>
        <v>223.28319932998326</v>
      </c>
      <c r="Z155" s="91">
        <f>_xlfn.XLOOKUP($A155,'Kunnat aakkosjärj.'!$B$19:$B$311,'Kunnat aakkosjärj.'!AA$19:AA$311)</f>
        <v>811.96199329983244</v>
      </c>
      <c r="AA155" s="90">
        <f>_xlfn.XLOOKUP($A155,'Kunnat aakkosjärj.'!$B$19:$B$311,'Kunnat aakkosjärj.'!AB$19:AB$311)</f>
        <v>19.787048874017842</v>
      </c>
      <c r="AB155" s="91">
        <f>_xlfn.XLOOKUP($A155,'Kunnat aakkosjärj.'!$B$19:$B$311,'Kunnat aakkosjärj.'!AC$19:AC$311)</f>
        <v>35.639694775205633</v>
      </c>
      <c r="AC155" s="90">
        <f>_xlfn.XLOOKUP($A155,'Kunnat aakkosjärj.'!$B$19:$B$311,'Kunnat aakkosjärj.'!AD$19:AD$311)</f>
        <v>-294.51510329424906</v>
      </c>
      <c r="AD155" s="91">
        <f>_xlfn.XLOOKUP($A155,'Kunnat aakkosjärj.'!$B$19:$B$311,'Kunnat aakkosjärj.'!AE$19:AE$311)</f>
        <v>-317.13398101619202</v>
      </c>
      <c r="AE155" s="96">
        <f>_xlfn.XLOOKUP($A155,'Kunnat aakkosjärj.'!$B$19:$B$311,'Kunnat aakkosjärj.'!AF$19:AF$311)</f>
        <v>0.11367394288186633</v>
      </c>
      <c r="AF155" s="97">
        <f>_xlfn.XLOOKUP($A155,'Kunnat aakkosjärj.'!$B$19:$B$311,'Kunnat aakkosjärj.'!AG$19:AG$311)</f>
        <v>0.38636566143847667</v>
      </c>
      <c r="AG155" s="90">
        <f>_xlfn.XLOOKUP($A155,'Kunnat aakkosjärj.'!$B$19:$B$311,'Kunnat aakkosjärj.'!AH$19:AH$311)</f>
        <v>1220.3979006141822</v>
      </c>
      <c r="AH155" s="91">
        <f>_xlfn.XLOOKUP($A155,'Kunnat aakkosjärj.'!$B$19:$B$311,'Kunnat aakkosjärj.'!AI$19:AI$311)</f>
        <v>2491.2182300390841</v>
      </c>
      <c r="AI155" s="90">
        <f>_xlfn.XLOOKUP($A155,'Kunnat aakkosjärj.'!$B$19:$B$311,'Kunnat aakkosjärj.'!AJ$19:AJ$311)</f>
        <v>39.478007303089093</v>
      </c>
      <c r="AJ155" s="91">
        <f>_xlfn.XLOOKUP($A155,'Kunnat aakkosjärj.'!$B$19:$B$311,'Kunnat aakkosjärj.'!AK$19:AK$311)</f>
        <v>52.658541272987861</v>
      </c>
      <c r="AK155" s="106">
        <f>_xlfn.XLOOKUP($A155,'Kunnat aakkosjärj.'!$B$19:$B$311,'Kunnat aakkosjärj.'!AL$19:AL$311)</f>
        <v>4291.6002233389172</v>
      </c>
      <c r="AL155" s="107">
        <f>_xlfn.XLOOKUP($A155,'Kunnat aakkosjärj.'!$B$19:$B$311,'Kunnat aakkosjärj.'!AM$19:AM$311)</f>
        <v>6353.9802233389164</v>
      </c>
      <c r="AM155" s="106">
        <f>_xlfn.XLOOKUP($A155,'Kunnat aakkosjärj.'!$B$19:$B$311,'Kunnat aakkosjärj.'!AN$19:AN$311)</f>
        <v>4305.6455108877726</v>
      </c>
      <c r="AN155" s="107">
        <f>_xlfn.XLOOKUP($A155,'Kunnat aakkosjärj.'!$B$19:$B$311,'Kunnat aakkosjärj.'!AO$19:AO$311)</f>
        <v>6467.9550139586818</v>
      </c>
      <c r="AO155" s="106">
        <f>_xlfn.XLOOKUP($A155,'Kunnat aakkosjärj.'!$B$19:$B$311,'Kunnat aakkosjärj.'!AP$19:AP$311)</f>
        <v>112.84362367392518</v>
      </c>
      <c r="AP155" s="107">
        <f>_xlfn.XLOOKUP($A155,'Kunnat aakkosjärj.'!$B$19:$B$311,'Kunnat aakkosjärj.'!AQ$19:AQ$311)</f>
        <v>0</v>
      </c>
      <c r="AQ155" s="122">
        <f>_xlfn.XLOOKUP($A155,'Kunnat aakkosjärj.'!$B$19:$B$311,'Kunnat aakkosjärj.'!AR$19:AR$311)</f>
        <v>62.051741116546168</v>
      </c>
      <c r="AR155" s="115">
        <f>_xlfn.XLOOKUP($A155,'Kunnat aakkosjärj.'!$B$19:$B$311,'Kunnat aakkosjärj.'!AS$19:AS$311)</f>
        <v>50.492497708057392</v>
      </c>
      <c r="AS155" s="114">
        <f>_xlfn.XLOOKUP($A155,'Kunnat aakkosjärj.'!$B$19:$B$311,'Kunnat aakkosjärj.'!AT$19:AT$311)</f>
        <v>49.167897386575966</v>
      </c>
      <c r="AT155" s="115">
        <f>_xlfn.XLOOKUP($A155,'Kunnat aakkosjärj.'!$B$19:$B$311,'Kunnat aakkosjärj.'!AU$19:AU$311)</f>
        <v>49.562866437188994</v>
      </c>
      <c r="AU155" s="106">
        <f>_xlfn.XLOOKUP($A155,'Kunnat aakkosjärj.'!$B$19:$B$311,'Kunnat aakkosjärj.'!AV$19:AV$311)</f>
        <v>4116.8804578447789</v>
      </c>
      <c r="AV155" s="107">
        <f>_xlfn.XLOOKUP($A155,'Kunnat aakkosjärj.'!$B$19:$B$311,'Kunnat aakkosjärj.'!AW$19:AW$311)</f>
        <v>2705.4694249022891</v>
      </c>
      <c r="AW155" s="151"/>
      <c r="AX155" s="1">
        <v>489</v>
      </c>
      <c r="AY155" s="242" t="s">
        <v>522</v>
      </c>
      <c r="AZ155" s="333" t="s">
        <v>517</v>
      </c>
      <c r="BA155" s="336" t="s">
        <v>518</v>
      </c>
    </row>
    <row r="156" spans="1:53" ht="15" customHeight="1" x14ac:dyDescent="0.2">
      <c r="A156" s="38" t="s">
        <v>5</v>
      </c>
      <c r="B156" s="146">
        <f>_xlfn.XLOOKUP($A156,'Kunnat aakkosjärj.'!$B$19:$B$311,'Kunnat aakkosjärj.'!C$19:C$311)</f>
        <v>5117</v>
      </c>
      <c r="C156" s="160">
        <f>_xlfn.XLOOKUP($A156,'Kunnat aakkosjärj.'!$B$19:$B$311,'Kunnat aakkosjärj.'!D$19:D$311)</f>
        <v>20.75</v>
      </c>
      <c r="D156" s="35">
        <f>_xlfn.XLOOKUP($A156,'Kunnat aakkosjärj.'!$B$19:$B$311,'Kunnat aakkosjärj.'!E$19:E$311)</f>
        <v>454.31042603087752</v>
      </c>
      <c r="E156" s="34">
        <f>_xlfn.XLOOKUP($A156,'Kunnat aakkosjärj.'!$B$19:$B$311,'Kunnat aakkosjärj.'!F$19:F$311)</f>
        <v>5361.233302716435</v>
      </c>
      <c r="F156" s="35">
        <f>_xlfn.XLOOKUP($A156,'Kunnat aakkosjärj.'!$B$19:$B$311,'Kunnat aakkosjärj.'!G$19:G$311)</f>
        <v>6622.8011510650776</v>
      </c>
      <c r="G156" s="34">
        <f>_xlfn.XLOOKUP($A156,'Kunnat aakkosjärj.'!$B$19:$B$311,'Kunnat aakkosjärj.'!H$19:H$311)</f>
        <v>11391.797901113934</v>
      </c>
      <c r="H156" s="331">
        <f>_xlfn.XLOOKUP($A156,'Kunnat aakkosjärj.'!$B$19:$B$311,'Kunnat aakkosjärj.'!I$19:I$311)</f>
        <v>6.8597926416349582</v>
      </c>
      <c r="I156" s="332">
        <f>_xlfn.XLOOKUP($A156,'Kunnat aakkosjärj.'!$B$19:$B$311,'Kunnat aakkosjärj.'!J$19:J$311)</f>
        <v>47.062222743542463</v>
      </c>
      <c r="J156" s="35">
        <f>_xlfn.XLOOKUP($A156,'Kunnat aakkosjärj.'!$B$19:$B$311,'Kunnat aakkosjärj.'!K$19:K$311)</f>
        <v>-6168.4907250341994</v>
      </c>
      <c r="K156" s="34">
        <f>_xlfn.XLOOKUP($A156,'Kunnat aakkosjärj.'!$B$19:$B$311,'Kunnat aakkosjärj.'!L$19:L$311)</f>
        <v>-6030.5340746531174</v>
      </c>
      <c r="L156" s="123">
        <f>_xlfn.XLOOKUP($A156,'Kunnat aakkosjärj.'!$B$19:$B$311,'Kunnat aakkosjärj.'!M$19:M$311)</f>
        <v>4632.2244205589213</v>
      </c>
      <c r="M156" s="35">
        <f>_xlfn.XLOOKUP($A156,'Kunnat aakkosjärj.'!$B$19:$B$311,'Kunnat aakkosjärj.'!N$19:N$311)</f>
        <v>2059.0941958178619</v>
      </c>
      <c r="N156" s="34">
        <f>_xlfn.XLOOKUP($A156,'Kunnat aakkosjärj.'!$B$19:$B$311,'Kunnat aakkosjärj.'!O$19:O$311)</f>
        <v>2076.1917627516123</v>
      </c>
      <c r="O156" s="35">
        <f>_xlfn.XLOOKUP($A156,'Kunnat aakkosjärj.'!$B$19:$B$311,'Kunnat aakkosjärj.'!P$19:P$311)</f>
        <v>6691.3186163767832</v>
      </c>
      <c r="P156" s="34">
        <f>_xlfn.XLOOKUP($A156,'Kunnat aakkosjärj.'!$B$19:$B$311,'Kunnat aakkosjärj.'!Q$19:Q$311)</f>
        <v>6708.4161833105336</v>
      </c>
      <c r="Q156" s="130">
        <f>_xlfn.XLOOKUP($A156,'Kunnat aakkosjärj.'!$B$19:$B$311,'Kunnat aakkosjärj.'!R$19:R$311)</f>
        <v>514.15829783076015</v>
      </c>
      <c r="R156" s="34">
        <f>_xlfn.XLOOKUP($A156,'Kunnat aakkosjärj.'!$B$19:$B$311,'Kunnat aakkosjärj.'!S$19:S$311)</f>
        <v>661.02491694352159</v>
      </c>
      <c r="S156" s="35">
        <f>_xlfn.XLOOKUP($A156,'Kunnat aakkosjärj.'!$B$19:$B$311,'Kunnat aakkosjärj.'!T$19:T$311)</f>
        <v>292.25777408637873</v>
      </c>
      <c r="T156" s="34">
        <f>_xlfn.XLOOKUP($A156,'Kunnat aakkosjärj.'!$B$19:$B$311,'Kunnat aakkosjärj.'!U$19:U$311)</f>
        <v>442.24099276920072</v>
      </c>
      <c r="U156" s="35">
        <f>_xlfn.XLOOKUP($A156,'Kunnat aakkosjärj.'!$B$19:$B$311,'Kunnat aakkosjärj.'!V$19:V$311)</f>
        <v>175.92630322257818</v>
      </c>
      <c r="V156" s="34">
        <f>_xlfn.XLOOKUP($A156,'Kunnat aakkosjärj.'!$B$19:$B$311,'Kunnat aakkosjärj.'!W$19:W$311)</f>
        <v>149.47165182593127</v>
      </c>
      <c r="W156" s="35">
        <f>_xlfn.XLOOKUP($A156,'Kunnat aakkosjärj.'!$B$19:$B$311,'Kunnat aakkosjärj.'!X$19:X$311)</f>
        <v>213.17615790502245</v>
      </c>
      <c r="X156" s="34">
        <f>_xlfn.XLOOKUP($A156,'Kunnat aakkosjärj.'!$B$19:$B$311,'Kunnat aakkosjärj.'!Y$19:Y$311)</f>
        <v>210.05955833496191</v>
      </c>
      <c r="Y156" s="90">
        <f>_xlfn.XLOOKUP($A156,'Kunnat aakkosjärj.'!$B$19:$B$311,'Kunnat aakkosjärj.'!Z$19:Z$311)</f>
        <v>597.35039671682625</v>
      </c>
      <c r="Z156" s="91">
        <f>_xlfn.XLOOKUP($A156,'Kunnat aakkosjärj.'!$B$19:$B$311,'Kunnat aakkosjärj.'!AA$19:AA$311)</f>
        <v>1142.6612917725229</v>
      </c>
      <c r="AA156" s="90">
        <f>_xlfn.XLOOKUP($A156,'Kunnat aakkosjärj.'!$B$19:$B$311,'Kunnat aakkosjärj.'!AB$19:AB$311)</f>
        <v>86.073149136033251</v>
      </c>
      <c r="AB156" s="91">
        <f>_xlfn.XLOOKUP($A156,'Kunnat aakkosjärj.'!$B$19:$B$311,'Kunnat aakkosjärj.'!AC$19:AC$311)</f>
        <v>57.849593900054522</v>
      </c>
      <c r="AC156" s="90">
        <f>_xlfn.XLOOKUP($A156,'Kunnat aakkosjärj.'!$B$19:$B$311,'Kunnat aakkosjärj.'!AD$19:AD$311)</f>
        <v>-109.60752589407855</v>
      </c>
      <c r="AD156" s="91">
        <f>_xlfn.XLOOKUP($A156,'Kunnat aakkosjärj.'!$B$19:$B$311,'Kunnat aakkosjärj.'!AE$19:AE$311)</f>
        <v>-211.27066836036741</v>
      </c>
      <c r="AE156" s="96">
        <f>_xlfn.XLOOKUP($A156,'Kunnat aakkosjärj.'!$B$19:$B$311,'Kunnat aakkosjärj.'!AF$19:AF$311)</f>
        <v>1.6017821703730304</v>
      </c>
      <c r="AF156" s="97">
        <f>_xlfn.XLOOKUP($A156,'Kunnat aakkosjärj.'!$B$19:$B$311,'Kunnat aakkosjärj.'!AG$19:AG$311)</f>
        <v>1.2076319631478887</v>
      </c>
      <c r="AG156" s="90">
        <f>_xlfn.XLOOKUP($A156,'Kunnat aakkosjärj.'!$B$19:$B$311,'Kunnat aakkosjärj.'!AH$19:AH$311)</f>
        <v>556.8226871213601</v>
      </c>
      <c r="AH156" s="91">
        <f>_xlfn.XLOOKUP($A156,'Kunnat aakkosjärj.'!$B$19:$B$311,'Kunnat aakkosjärj.'!AI$19:AI$311)</f>
        <v>1414.9239046316202</v>
      </c>
      <c r="AI156" s="90">
        <f>_xlfn.XLOOKUP($A156,'Kunnat aakkosjärj.'!$B$19:$B$311,'Kunnat aakkosjärj.'!AJ$19:AJ$311)</f>
        <v>27.216573211364096</v>
      </c>
      <c r="AJ156" s="91">
        <f>_xlfn.XLOOKUP($A156,'Kunnat aakkosjärj.'!$B$19:$B$311,'Kunnat aakkosjärj.'!AK$19:AK$311)</f>
        <v>40.305232534157909</v>
      </c>
      <c r="AK156" s="106">
        <f>_xlfn.XLOOKUP($A156,'Kunnat aakkosjärj.'!$B$19:$B$311,'Kunnat aakkosjärj.'!AL$19:AL$311)</f>
        <v>2517.4381336720735</v>
      </c>
      <c r="AL156" s="107">
        <f>_xlfn.XLOOKUP($A156,'Kunnat aakkosjärj.'!$B$19:$B$311,'Kunnat aakkosjärj.'!AM$19:AM$311)</f>
        <v>4344.3462106703146</v>
      </c>
      <c r="AM156" s="106">
        <f>_xlfn.XLOOKUP($A156,'Kunnat aakkosjärj.'!$B$19:$B$311,'Kunnat aakkosjärj.'!AN$19:AN$311)</f>
        <v>2737.1649110807111</v>
      </c>
      <c r="AN156" s="107">
        <f>_xlfn.XLOOKUP($A156,'Kunnat aakkosjärj.'!$B$19:$B$311,'Kunnat aakkosjärj.'!AO$19:AO$311)</f>
        <v>4663.0358041821373</v>
      </c>
      <c r="AO156" s="106">
        <f>_xlfn.XLOOKUP($A156,'Kunnat aakkosjärj.'!$B$19:$B$311,'Kunnat aakkosjärj.'!AP$19:AP$311)</f>
        <v>241.75937072503419</v>
      </c>
      <c r="AP156" s="107">
        <f>_xlfn.XLOOKUP($A156,'Kunnat aakkosjärj.'!$B$19:$B$311,'Kunnat aakkosjärj.'!AQ$19:AQ$311)</f>
        <v>241.75937072503419</v>
      </c>
      <c r="AQ156" s="122">
        <f>_xlfn.XLOOKUP($A156,'Kunnat aakkosjärj.'!$B$19:$B$311,'Kunnat aakkosjärj.'!AR$19:AR$311)</f>
        <v>43.585940115960717</v>
      </c>
      <c r="AR156" s="115">
        <f>_xlfn.XLOOKUP($A156,'Kunnat aakkosjärj.'!$B$19:$B$311,'Kunnat aakkosjärj.'!AS$19:AS$311)</f>
        <v>30.98990123479274</v>
      </c>
      <c r="AS156" s="114">
        <f>_xlfn.XLOOKUP($A156,'Kunnat aakkosjärj.'!$B$19:$B$311,'Kunnat aakkosjärj.'!AT$19:AT$311)</f>
        <v>47.644544865337707</v>
      </c>
      <c r="AT156" s="115">
        <f>_xlfn.XLOOKUP($A156,'Kunnat aakkosjärj.'!$B$19:$B$311,'Kunnat aakkosjärj.'!AU$19:AU$311)</f>
        <v>46.158736443550822</v>
      </c>
      <c r="AU156" s="106">
        <f>_xlfn.XLOOKUP($A156,'Kunnat aakkosjärj.'!$B$19:$B$311,'Kunnat aakkosjärj.'!AV$19:AV$311)</f>
        <v>1038.9736114911082</v>
      </c>
      <c r="AV156" s="107">
        <f>_xlfn.XLOOKUP($A156,'Kunnat aakkosjärj.'!$B$19:$B$311,'Kunnat aakkosjärj.'!AW$19:AW$311)</f>
        <v>930.90091068985737</v>
      </c>
      <c r="AW156" s="151"/>
      <c r="AX156" s="1">
        <v>624</v>
      </c>
      <c r="AY156" s="335" t="s">
        <v>523</v>
      </c>
      <c r="AZ156" s="333" t="s">
        <v>517</v>
      </c>
      <c r="BA156" s="336" t="s">
        <v>518</v>
      </c>
    </row>
    <row r="157" spans="1:53" ht="15" customHeight="1" x14ac:dyDescent="0.2">
      <c r="A157" s="38" t="s">
        <v>42</v>
      </c>
      <c r="B157" s="146">
        <f>_xlfn.XLOOKUP($A157,'Kunnat aakkosjärj.'!$B$19:$B$311,'Kunnat aakkosjärj.'!C$19:C$311)</f>
        <v>2985</v>
      </c>
      <c r="C157" s="160">
        <f>_xlfn.XLOOKUP($A157,'Kunnat aakkosjärj.'!$B$19:$B$311,'Kunnat aakkosjärj.'!D$19:D$311)</f>
        <v>21.5</v>
      </c>
      <c r="D157" s="35">
        <f>_xlfn.XLOOKUP($A157,'Kunnat aakkosjärj.'!$B$19:$B$311,'Kunnat aakkosjärj.'!E$19:E$311)</f>
        <v>2251.6387604690117</v>
      </c>
      <c r="E157" s="34">
        <f>_xlfn.XLOOKUP($A157,'Kunnat aakkosjärj.'!$B$19:$B$311,'Kunnat aakkosjärj.'!F$19:F$311)</f>
        <v>6824.3572495812396</v>
      </c>
      <c r="F157" s="35">
        <f>_xlfn.XLOOKUP($A157,'Kunnat aakkosjärj.'!$B$19:$B$311,'Kunnat aakkosjärj.'!G$19:G$311)</f>
        <v>10344.248358458963</v>
      </c>
      <c r="G157" s="34">
        <f>_xlfn.XLOOKUP($A157,'Kunnat aakkosjärj.'!$B$19:$B$311,'Kunnat aakkosjärj.'!H$19:H$311)</f>
        <v>14875.615484087102</v>
      </c>
      <c r="H157" s="331">
        <f>_xlfn.XLOOKUP($A157,'Kunnat aakkosjärj.'!$B$19:$B$311,'Kunnat aakkosjärj.'!I$19:I$311)</f>
        <v>21.7670601327717</v>
      </c>
      <c r="I157" s="332">
        <f>_xlfn.XLOOKUP($A157,'Kunnat aakkosjärj.'!$B$19:$B$311,'Kunnat aakkosjärj.'!J$19:J$311)</f>
        <v>45.876133709435166</v>
      </c>
      <c r="J157" s="35">
        <f>_xlfn.XLOOKUP($A157,'Kunnat aakkosjärj.'!$B$19:$B$311,'Kunnat aakkosjärj.'!K$19:K$311)</f>
        <v>-8092.6095979899492</v>
      </c>
      <c r="K157" s="34">
        <f>_xlfn.XLOOKUP($A157,'Kunnat aakkosjärj.'!$B$19:$B$311,'Kunnat aakkosjärj.'!L$19:L$311)</f>
        <v>-8051.0282981574537</v>
      </c>
      <c r="L157" s="123">
        <f>_xlfn.XLOOKUP($A157,'Kunnat aakkosjärj.'!$B$19:$B$311,'Kunnat aakkosjärj.'!M$19:M$311)</f>
        <v>4004.2448609715243</v>
      </c>
      <c r="M157" s="35">
        <f>_xlfn.XLOOKUP($A157,'Kunnat aakkosjärj.'!$B$19:$B$311,'Kunnat aakkosjärj.'!N$19:N$311)</f>
        <v>3651.0110552763817</v>
      </c>
      <c r="N157" s="34">
        <f>_xlfn.XLOOKUP($A157,'Kunnat aakkosjärj.'!$B$19:$B$311,'Kunnat aakkosjärj.'!O$19:O$311)</f>
        <v>3680.2945125628139</v>
      </c>
      <c r="O157" s="35">
        <f>_xlfn.XLOOKUP($A157,'Kunnat aakkosjärj.'!$B$19:$B$311,'Kunnat aakkosjärj.'!P$19:P$311)</f>
        <v>7655.2559162479065</v>
      </c>
      <c r="P157" s="34">
        <f>_xlfn.XLOOKUP($A157,'Kunnat aakkosjärj.'!$B$19:$B$311,'Kunnat aakkosjärj.'!Q$19:Q$311)</f>
        <v>7684.5393735343387</v>
      </c>
      <c r="Q157" s="130">
        <f>_xlfn.XLOOKUP($A157,'Kunnat aakkosjärj.'!$B$19:$B$311,'Kunnat aakkosjärj.'!R$19:R$311)</f>
        <v>-459.12735678391959</v>
      </c>
      <c r="R157" s="34">
        <f>_xlfn.XLOOKUP($A157,'Kunnat aakkosjärj.'!$B$19:$B$311,'Kunnat aakkosjärj.'!S$19:S$311)</f>
        <v>-264.10877386934669</v>
      </c>
      <c r="S157" s="35">
        <f>_xlfn.XLOOKUP($A157,'Kunnat aakkosjärj.'!$B$19:$B$311,'Kunnat aakkosjärj.'!T$19:T$311)</f>
        <v>472.59264321608043</v>
      </c>
      <c r="T157" s="34">
        <f>_xlfn.XLOOKUP($A157,'Kunnat aakkosjärj.'!$B$19:$B$311,'Kunnat aakkosjärj.'!U$19:U$311)</f>
        <v>780.97422780569514</v>
      </c>
      <c r="U157" s="35">
        <f>_xlfn.XLOOKUP($A157,'Kunnat aakkosjärj.'!$B$19:$B$311,'Kunnat aakkosjärj.'!V$19:V$311)</f>
        <v>-97.150762580532984</v>
      </c>
      <c r="V157" s="34">
        <f>_xlfn.XLOOKUP($A157,'Kunnat aakkosjärj.'!$B$19:$B$311,'Kunnat aakkosjärj.'!W$19:W$311)</f>
        <v>-33.81786036799366</v>
      </c>
      <c r="W157" s="35">
        <f>_xlfn.XLOOKUP($A157,'Kunnat aakkosjärj.'!$B$19:$B$311,'Kunnat aakkosjärj.'!X$19:X$311)</f>
        <v>-931.72</v>
      </c>
      <c r="X157" s="34">
        <f>_xlfn.XLOOKUP($A157,'Kunnat aakkosjärj.'!$B$19:$B$311,'Kunnat aakkosjärj.'!Y$19:Y$311)</f>
        <v>-1045.0830016750417</v>
      </c>
      <c r="Y157" s="90">
        <f>_xlfn.XLOOKUP($A157,'Kunnat aakkosjärj.'!$B$19:$B$311,'Kunnat aakkosjärj.'!Z$19:Z$311)</f>
        <v>1042.0778626465662</v>
      </c>
      <c r="Z157" s="91">
        <f>_xlfn.XLOOKUP($A157,'Kunnat aakkosjärj.'!$B$19:$B$311,'Kunnat aakkosjärj.'!AA$19:AA$311)</f>
        <v>1520.2693735343385</v>
      </c>
      <c r="AA157" s="90">
        <f>_xlfn.XLOOKUP($A157,'Kunnat aakkosjärj.'!$B$19:$B$311,'Kunnat aakkosjärj.'!AB$19:AB$311)</f>
        <v>-44.058834108410423</v>
      </c>
      <c r="AB157" s="91">
        <f>_xlfn.XLOOKUP($A157,'Kunnat aakkosjärj.'!$B$19:$B$311,'Kunnat aakkosjärj.'!AC$19:AC$311)</f>
        <v>-17.372498483959053</v>
      </c>
      <c r="AC157" s="90">
        <f>_xlfn.XLOOKUP($A157,'Kunnat aakkosjärj.'!$B$19:$B$311,'Kunnat aakkosjärj.'!AD$19:AD$311)</f>
        <v>-1621.0264958123953</v>
      </c>
      <c r="AD157" s="91">
        <f>_xlfn.XLOOKUP($A157,'Kunnat aakkosjärj.'!$B$19:$B$311,'Kunnat aakkosjärj.'!AE$19:AE$311)</f>
        <v>-1633.5055711892796</v>
      </c>
      <c r="AE157" s="96">
        <f>_xlfn.XLOOKUP($A157,'Kunnat aakkosjärj.'!$B$19:$B$311,'Kunnat aakkosjärj.'!AF$19:AF$311)</f>
        <v>-0.40370963948504185</v>
      </c>
      <c r="AF157" s="97">
        <f>_xlfn.XLOOKUP($A157,'Kunnat aakkosjärj.'!$B$19:$B$311,'Kunnat aakkosjärj.'!AG$19:AG$311)</f>
        <v>-0.10906681981604897</v>
      </c>
      <c r="AG157" s="90">
        <f>_xlfn.XLOOKUP($A157,'Kunnat aakkosjärj.'!$B$19:$B$311,'Kunnat aakkosjärj.'!AH$19:AH$311)</f>
        <v>464.73526968174207</v>
      </c>
      <c r="AH157" s="91">
        <f>_xlfn.XLOOKUP($A157,'Kunnat aakkosjärj.'!$B$19:$B$311,'Kunnat aakkosjärj.'!AI$19:AI$311)</f>
        <v>1315.068539363484</v>
      </c>
      <c r="AI157" s="90">
        <f>_xlfn.XLOOKUP($A157,'Kunnat aakkosjärj.'!$B$19:$B$311,'Kunnat aakkosjärj.'!AJ$19:AJ$311)</f>
        <v>14.541031515938164</v>
      </c>
      <c r="AJ157" s="91">
        <f>_xlfn.XLOOKUP($A157,'Kunnat aakkosjärj.'!$B$19:$B$311,'Kunnat aakkosjärj.'!AK$19:AK$311)</f>
        <v>28.967016274624026</v>
      </c>
      <c r="AK157" s="106">
        <f>_xlfn.XLOOKUP($A157,'Kunnat aakkosjärj.'!$B$19:$B$311,'Kunnat aakkosjärj.'!AL$19:AL$311)</f>
        <v>7504.187604690117</v>
      </c>
      <c r="AL157" s="107">
        <f>_xlfn.XLOOKUP($A157,'Kunnat aakkosjärj.'!$B$19:$B$311,'Kunnat aakkosjärj.'!AM$19:AM$311)</f>
        <v>11660.320666666667</v>
      </c>
      <c r="AM157" s="106">
        <f>_xlfn.XLOOKUP($A157,'Kunnat aakkosjärj.'!$B$19:$B$311,'Kunnat aakkosjärj.'!AN$19:AN$311)</f>
        <v>7583.1892797319933</v>
      </c>
      <c r="AN157" s="107">
        <f>_xlfn.XLOOKUP($A157,'Kunnat aakkosjärj.'!$B$19:$B$311,'Kunnat aakkosjärj.'!AO$19:AO$311)</f>
        <v>11821.117651591288</v>
      </c>
      <c r="AO157" s="106">
        <f>_xlfn.XLOOKUP($A157,'Kunnat aakkosjärj.'!$B$19:$B$311,'Kunnat aakkosjärj.'!AP$19:AP$311)</f>
        <v>191.89651256281405</v>
      </c>
      <c r="AP157" s="107">
        <f>_xlfn.XLOOKUP($A157,'Kunnat aakkosjärj.'!$B$19:$B$311,'Kunnat aakkosjärj.'!AQ$19:AQ$311)</f>
        <v>0</v>
      </c>
      <c r="AQ157" s="122">
        <f>_xlfn.XLOOKUP($A157,'Kunnat aakkosjärj.'!$B$19:$B$311,'Kunnat aakkosjärj.'!AR$19:AR$311)</f>
        <v>31.400406553953559</v>
      </c>
      <c r="AR157" s="115">
        <f>_xlfn.XLOOKUP($A157,'Kunnat aakkosjärj.'!$B$19:$B$311,'Kunnat aakkosjärj.'!AS$19:AS$311)</f>
        <v>12.921094896300584</v>
      </c>
      <c r="AS157" s="114">
        <f>_xlfn.XLOOKUP($A157,'Kunnat aakkosjärj.'!$B$19:$B$311,'Kunnat aakkosjärj.'!AT$19:AT$311)</f>
        <v>88.17896208893093</v>
      </c>
      <c r="AT157" s="115">
        <f>_xlfn.XLOOKUP($A157,'Kunnat aakkosjärj.'!$B$19:$B$311,'Kunnat aakkosjärj.'!AU$19:AU$311)</f>
        <v>94.19109549374015</v>
      </c>
      <c r="AU157" s="106">
        <f>_xlfn.XLOOKUP($A157,'Kunnat aakkosjärj.'!$B$19:$B$311,'Kunnat aakkosjärj.'!AV$19:AV$311)</f>
        <v>1879.9394103852596</v>
      </c>
      <c r="AV157" s="107">
        <f>_xlfn.XLOOKUP($A157,'Kunnat aakkosjärj.'!$B$19:$B$311,'Kunnat aakkosjärj.'!AW$19:AW$311)</f>
        <v>-381.81094807370187</v>
      </c>
      <c r="AW157" s="151"/>
      <c r="AX157" s="1">
        <v>935</v>
      </c>
      <c r="AY157" s="242" t="s">
        <v>524</v>
      </c>
      <c r="AZ157" s="333" t="s">
        <v>517</v>
      </c>
      <c r="BA157" s="336" t="s">
        <v>518</v>
      </c>
    </row>
    <row r="158" spans="1:53" ht="15" customHeight="1" x14ac:dyDescent="0.2">
      <c r="A158" s="38"/>
      <c r="B158" s="146"/>
      <c r="C158" s="160"/>
      <c r="D158" s="35"/>
      <c r="E158" s="34"/>
      <c r="F158" s="35"/>
      <c r="G158" s="34"/>
      <c r="H158" s="331"/>
      <c r="I158" s="332"/>
      <c r="J158" s="35"/>
      <c r="K158" s="34"/>
      <c r="L158" s="123"/>
      <c r="M158" s="35"/>
      <c r="N158" s="34"/>
      <c r="O158" s="35"/>
      <c r="P158" s="34"/>
      <c r="Q158" s="130"/>
      <c r="R158" s="34"/>
      <c r="S158" s="35"/>
      <c r="T158" s="34"/>
      <c r="U158" s="35"/>
      <c r="V158" s="34"/>
      <c r="W158" s="35"/>
      <c r="X158" s="34"/>
      <c r="Y158" s="90"/>
      <c r="Z158" s="91"/>
      <c r="AA158" s="90"/>
      <c r="AB158" s="91"/>
      <c r="AC158" s="90"/>
      <c r="AD158" s="91"/>
      <c r="AE158" s="96"/>
      <c r="AF158" s="97"/>
      <c r="AG158" s="90"/>
      <c r="AH158" s="91"/>
      <c r="AI158" s="90"/>
      <c r="AJ158" s="91"/>
      <c r="AK158" s="106"/>
      <c r="AL158" s="107"/>
      <c r="AM158" s="106"/>
      <c r="AN158" s="107"/>
      <c r="AO158" s="106"/>
      <c r="AP158" s="107"/>
      <c r="AQ158" s="122"/>
      <c r="AR158" s="115"/>
      <c r="AS158" s="114"/>
      <c r="AT158" s="115"/>
      <c r="AU158" s="106"/>
      <c r="AV158" s="107"/>
      <c r="AW158" s="151"/>
      <c r="AY158" s="242"/>
      <c r="AZ158" s="333"/>
      <c r="BA158" s="336"/>
    </row>
    <row r="159" spans="1:53" ht="15" customHeight="1" x14ac:dyDescent="0.25">
      <c r="A159" s="338" t="s">
        <v>525</v>
      </c>
      <c r="B159" s="146">
        <f>maakunnittain!B21</f>
        <v>125353</v>
      </c>
      <c r="C159" s="160">
        <f>maakunnittain!C21</f>
        <v>20.814822815861259</v>
      </c>
      <c r="D159" s="35">
        <f>maakunnittain!D21</f>
        <v>741.71082694470806</v>
      </c>
      <c r="E159" s="34">
        <f>maakunnittain!E21</f>
        <v>5974.7319761792696</v>
      </c>
      <c r="F159" s="35">
        <f>maakunnittain!F21</f>
        <v>7206.6186268378106</v>
      </c>
      <c r="G159" s="34">
        <f>maakunnittain!G21</f>
        <v>12020.508523050903</v>
      </c>
      <c r="H159" s="331">
        <f>maakunnittain!H21</f>
        <v>10.292078231842876</v>
      </c>
      <c r="I159" s="332">
        <f>maakunnittain!I21</f>
        <v>49.704486001752237</v>
      </c>
      <c r="J159" s="35">
        <f>maakunnittain!J21</f>
        <v>-6457.0624421433868</v>
      </c>
      <c r="K159" s="34">
        <f>maakunnittain!K21</f>
        <v>-6039.9924688679175</v>
      </c>
      <c r="L159" s="123">
        <f>maakunnittain!L21</f>
        <v>4512.5107963112177</v>
      </c>
      <c r="M159" s="35">
        <f>maakunnittain!M21</f>
        <v>2289.4254227661086</v>
      </c>
      <c r="N159" s="34">
        <f>maakunnittain!N21</f>
        <v>2548.5814129697733</v>
      </c>
      <c r="O159" s="35">
        <f>maakunnittain!O21</f>
        <v>6801.9362190773263</v>
      </c>
      <c r="P159" s="34">
        <f>maakunnittain!P21</f>
        <v>7061.0922092809906</v>
      </c>
      <c r="Q159" s="130">
        <f>maakunnittain!Q21</f>
        <v>425.49988328959023</v>
      </c>
      <c r="R159" s="34">
        <f>maakunnittain!R21</f>
        <v>954.65343238693936</v>
      </c>
      <c r="S159" s="35">
        <f>maakunnittain!S21</f>
        <v>384.4655547134891</v>
      </c>
      <c r="T159" s="34">
        <f>maakunnittain!T21</f>
        <v>730.2938043764409</v>
      </c>
      <c r="U159" s="35">
        <f>maakunnittain!U21</f>
        <v>110.67308321201379</v>
      </c>
      <c r="V159" s="34">
        <f>maakunnittain!V21</f>
        <v>130.72183094885588</v>
      </c>
      <c r="W159" s="35">
        <f>maakunnittain!W21</f>
        <v>41.034328576101089</v>
      </c>
      <c r="X159" s="34">
        <f>maakunnittain!X21</f>
        <v>224.45789498456358</v>
      </c>
      <c r="Y159" s="90">
        <f>maakunnittain!Y21</f>
        <v>419.522462406165</v>
      </c>
      <c r="Z159" s="91">
        <f>maakunnittain!Z21</f>
        <v>881.74908378738439</v>
      </c>
      <c r="AA159" s="90">
        <f>maakunnittain!AA21</f>
        <v>101.4248154364291</v>
      </c>
      <c r="AB159" s="91">
        <f>maakunnittain!AB21</f>
        <v>108.26815133012764</v>
      </c>
      <c r="AC159" s="90">
        <f>maakunnittain!AC21</f>
        <v>-83.301167423196887</v>
      </c>
      <c r="AD159" s="91">
        <f>maakunnittain!AD21</f>
        <v>-18.674926886472612</v>
      </c>
      <c r="AE159" s="96">
        <f>maakunnittain!AE21</f>
        <v>1.1648808188264719</v>
      </c>
      <c r="AF159" s="97">
        <f>maakunnittain!AF21</f>
        <v>1.1806904678990906</v>
      </c>
      <c r="AG159" s="90">
        <f>maakunnittain!AG21</f>
        <v>601.15219196987709</v>
      </c>
      <c r="AH159" s="91">
        <f>maakunnittain!AH21</f>
        <v>1072.300094134165</v>
      </c>
      <c r="AI159" s="90">
        <f>maakunnittain!AI21</f>
        <v>27.815353586728875</v>
      </c>
      <c r="AJ159" s="91">
        <f>maakunnittain!AJ21</f>
        <v>29.065061872836225</v>
      </c>
      <c r="AK159" s="106">
        <f>maakunnittain!AK21</f>
        <v>2885.0633898670158</v>
      </c>
      <c r="AL159" s="107">
        <f>maakunnittain!AL21</f>
        <v>6391.0696552934514</v>
      </c>
      <c r="AM159" s="106">
        <f>maakunnittain!AM21</f>
        <v>3172.7270435490173</v>
      </c>
      <c r="AN159" s="107">
        <f>maakunnittain!AN21</f>
        <v>6674.1303867478236</v>
      </c>
      <c r="AO159" s="106">
        <f>maakunnittain!AO21</f>
        <v>1073.4217497786251</v>
      </c>
      <c r="AP159" s="107">
        <f>maakunnittain!AP21</f>
        <v>184.92153685990763</v>
      </c>
      <c r="AQ159" s="122">
        <f>maakunnittain!AQ21</f>
        <v>55.863902356744632</v>
      </c>
      <c r="AR159" s="115">
        <f>maakunnittain!AR21</f>
        <v>40.178879652207087</v>
      </c>
      <c r="AS159" s="114">
        <f>maakunnittain!AS21</f>
        <v>50.856343048741309</v>
      </c>
      <c r="AT159" s="115">
        <f>maakunnittain!AT21</f>
        <v>68.315460547268472</v>
      </c>
      <c r="AU159" s="106">
        <f>maakunnittain!AU21</f>
        <v>1859.672276850175</v>
      </c>
      <c r="AV159" s="107">
        <f>maakunnittain!AV21</f>
        <v>2306.574018890653</v>
      </c>
      <c r="AW159" s="141"/>
      <c r="AX159" s="1">
        <v>9</v>
      </c>
      <c r="AY159" s="341" t="s">
        <v>526</v>
      </c>
      <c r="AZ159" s="333"/>
      <c r="BA159" s="336"/>
    </row>
    <row r="160" spans="1:53" ht="15" customHeight="1" x14ac:dyDescent="0.2">
      <c r="A160" s="38"/>
      <c r="B160" s="146"/>
      <c r="C160" s="160"/>
      <c r="D160" s="35"/>
      <c r="E160" s="34"/>
      <c r="F160" s="35"/>
      <c r="G160" s="34"/>
      <c r="H160" s="331"/>
      <c r="I160" s="332"/>
      <c r="J160" s="35"/>
      <c r="K160" s="34"/>
      <c r="L160" s="123"/>
      <c r="M160" s="35"/>
      <c r="N160" s="34"/>
      <c r="O160" s="35"/>
      <c r="P160" s="34"/>
      <c r="Q160" s="130"/>
      <c r="R160" s="34"/>
      <c r="S160" s="35"/>
      <c r="T160" s="34"/>
      <c r="U160" s="35"/>
      <c r="V160" s="34"/>
      <c r="W160" s="35"/>
      <c r="X160" s="34"/>
      <c r="Y160" s="90"/>
      <c r="Z160" s="91"/>
      <c r="AA160" s="90"/>
      <c r="AB160" s="91"/>
      <c r="AC160" s="90"/>
      <c r="AD160" s="91"/>
      <c r="AE160" s="96"/>
      <c r="AF160" s="97"/>
      <c r="AG160" s="90"/>
      <c r="AH160" s="91"/>
      <c r="AI160" s="90"/>
      <c r="AJ160" s="91"/>
      <c r="AK160" s="106"/>
      <c r="AL160" s="107"/>
      <c r="AM160" s="106"/>
      <c r="AN160" s="107"/>
      <c r="AO160" s="106"/>
      <c r="AP160" s="107"/>
      <c r="AQ160" s="122"/>
      <c r="AR160" s="115"/>
      <c r="AS160" s="114"/>
      <c r="AT160" s="115"/>
      <c r="AU160" s="106"/>
      <c r="AV160" s="107"/>
      <c r="AW160" s="151"/>
      <c r="AY160" s="242"/>
      <c r="AZ160" s="333"/>
      <c r="BA160" s="336"/>
    </row>
    <row r="161" spans="1:53" ht="15" customHeight="1" x14ac:dyDescent="0.2">
      <c r="A161" s="38" t="s">
        <v>22</v>
      </c>
      <c r="B161" s="146">
        <f>_xlfn.XLOOKUP($A161,'Kunnat aakkosjärj.'!$B$19:$B$311,'Kunnat aakkosjärj.'!C$19:C$311)</f>
        <v>25208</v>
      </c>
      <c r="C161" s="160">
        <f>_xlfn.XLOOKUP($A161,'Kunnat aakkosjärj.'!$B$19:$B$311,'Kunnat aakkosjärj.'!D$19:D$311)</f>
        <v>20</v>
      </c>
      <c r="D161" s="35">
        <f>_xlfn.XLOOKUP($A161,'Kunnat aakkosjärj.'!$B$19:$B$311,'Kunnat aakkosjärj.'!E$19:E$311)</f>
        <v>852.81390748968579</v>
      </c>
      <c r="E161" s="34">
        <f>_xlfn.XLOOKUP($A161,'Kunnat aakkosjärj.'!$B$19:$B$311,'Kunnat aakkosjärj.'!F$19:F$311)</f>
        <v>6586.0573083941608</v>
      </c>
      <c r="F161" s="35">
        <f>_xlfn.XLOOKUP($A161,'Kunnat aakkosjärj.'!$B$19:$B$311,'Kunnat aakkosjärj.'!G$19:G$311)</f>
        <v>7753.0965384005076</v>
      </c>
      <c r="G161" s="34">
        <f>_xlfn.XLOOKUP($A161,'Kunnat aakkosjärj.'!$B$19:$B$311,'Kunnat aakkosjärj.'!H$19:H$311)</f>
        <v>13401.955040860044</v>
      </c>
      <c r="H161" s="331">
        <f>_xlfn.XLOOKUP($A161,'Kunnat aakkosjärj.'!$B$19:$B$311,'Kunnat aakkosjärj.'!I$19:I$311)</f>
        <v>10.999655470117808</v>
      </c>
      <c r="I161" s="332">
        <f>_xlfn.XLOOKUP($A161,'Kunnat aakkosjärj.'!$B$19:$B$311,'Kunnat aakkosjärj.'!J$19:J$311)</f>
        <v>49.142511583679457</v>
      </c>
      <c r="J161" s="35">
        <f>_xlfn.XLOOKUP($A161,'Kunnat aakkosjärj.'!$B$19:$B$311,'Kunnat aakkosjärj.'!K$19:K$311)</f>
        <v>-6898.1595168200565</v>
      </c>
      <c r="K161" s="34">
        <f>_xlfn.XLOOKUP($A161,'Kunnat aakkosjärj.'!$B$19:$B$311,'Kunnat aakkosjärj.'!L$19:L$311)</f>
        <v>-6822.6042411139324</v>
      </c>
      <c r="L161" s="123">
        <f>_xlfn.XLOOKUP($A161,'Kunnat aakkosjärj.'!$B$19:$B$311,'Kunnat aakkosjärj.'!M$19:M$311)</f>
        <v>4435.4435849730244</v>
      </c>
      <c r="M161" s="35">
        <f>_xlfn.XLOOKUP($A161,'Kunnat aakkosjärj.'!$B$19:$B$311,'Kunnat aakkosjärj.'!N$19:N$311)</f>
        <v>2817.9859973024436</v>
      </c>
      <c r="N161" s="34">
        <f>_xlfn.XLOOKUP($A161,'Kunnat aakkosjärj.'!$B$19:$B$311,'Kunnat aakkosjärj.'!O$19:O$311)</f>
        <v>3319.3092914947638</v>
      </c>
      <c r="O161" s="35">
        <f>_xlfn.XLOOKUP($A161,'Kunnat aakkosjärj.'!$B$19:$B$311,'Kunnat aakkosjärj.'!P$19:P$311)</f>
        <v>7253.4295822754675</v>
      </c>
      <c r="P161" s="34">
        <f>_xlfn.XLOOKUP($A161,'Kunnat aakkosjärj.'!$B$19:$B$311,'Kunnat aakkosjärj.'!Q$19:Q$311)</f>
        <v>7754.7528764677872</v>
      </c>
      <c r="Q161" s="130">
        <f>_xlfn.XLOOKUP($A161,'Kunnat aakkosjärj.'!$B$19:$B$311,'Kunnat aakkosjärj.'!R$19:R$311)</f>
        <v>351.33139439860361</v>
      </c>
      <c r="R161" s="34">
        <f>_xlfn.XLOOKUP($A161,'Kunnat aakkosjärj.'!$B$19:$B$311,'Kunnat aakkosjärj.'!S$19:S$311)</f>
        <v>854.68470128530623</v>
      </c>
      <c r="S161" s="35">
        <f>_xlfn.XLOOKUP($A161,'Kunnat aakkosjärj.'!$B$19:$B$311,'Kunnat aakkosjärj.'!T$19:T$311)</f>
        <v>719.15230125357039</v>
      </c>
      <c r="T161" s="34">
        <f>_xlfn.XLOOKUP($A161,'Kunnat aakkosjärj.'!$B$19:$B$311,'Kunnat aakkosjärj.'!U$19:U$311)</f>
        <v>920.01909750872744</v>
      </c>
      <c r="U161" s="35">
        <f>_xlfn.XLOOKUP($A161,'Kunnat aakkosjärj.'!$B$19:$B$311,'Kunnat aakkosjärj.'!V$19:V$311)</f>
        <v>48.853545178982259</v>
      </c>
      <c r="V161" s="34">
        <f>_xlfn.XLOOKUP($A161,'Kunnat aakkosjärj.'!$B$19:$B$311,'Kunnat aakkosjärj.'!W$19:W$311)</f>
        <v>92.89858260547669</v>
      </c>
      <c r="W161" s="35">
        <f>_xlfn.XLOOKUP($A161,'Kunnat aakkosjärj.'!$B$19:$B$311,'Kunnat aakkosjärj.'!X$19:X$311)</f>
        <v>-367.82090685496667</v>
      </c>
      <c r="X161" s="34">
        <f>_xlfn.XLOOKUP($A161,'Kunnat aakkosjärj.'!$B$19:$B$311,'Kunnat aakkosjärj.'!Y$19:Y$311)</f>
        <v>-65.334396223421138</v>
      </c>
      <c r="Y161" s="90">
        <f>_xlfn.XLOOKUP($A161,'Kunnat aakkosjärj.'!$B$19:$B$311,'Kunnat aakkosjärj.'!Z$19:Z$311)</f>
        <v>733.34171334496989</v>
      </c>
      <c r="Z161" s="91">
        <f>_xlfn.XLOOKUP($A161,'Kunnat aakkosjärj.'!$B$19:$B$311,'Kunnat aakkosjärj.'!AA$19:AA$311)</f>
        <v>1213.3891284512852</v>
      </c>
      <c r="AA161" s="90">
        <f>_xlfn.XLOOKUP($A161,'Kunnat aakkosjärj.'!$B$19:$B$311,'Kunnat aakkosjärj.'!AB$19:AB$311)</f>
        <v>47.908279047169714</v>
      </c>
      <c r="AB161" s="91">
        <f>_xlfn.XLOOKUP($A161,'Kunnat aakkosjärj.'!$B$19:$B$311,'Kunnat aakkosjärj.'!AC$19:AC$311)</f>
        <v>70.437807727533112</v>
      </c>
      <c r="AC161" s="90">
        <f>_xlfn.XLOOKUP($A161,'Kunnat aakkosjärj.'!$B$19:$B$311,'Kunnat aakkosjärj.'!AD$19:AD$311)</f>
        <v>-486.62452594414475</v>
      </c>
      <c r="AD161" s="91">
        <f>_xlfn.XLOOKUP($A161,'Kunnat aakkosjärj.'!$B$19:$B$311,'Kunnat aakkosjärj.'!AE$19:AE$311)</f>
        <v>-517.30095564900034</v>
      </c>
      <c r="AE161" s="96">
        <f>_xlfn.XLOOKUP($A161,'Kunnat aakkosjärj.'!$B$19:$B$311,'Kunnat aakkosjärj.'!AF$19:AF$311)</f>
        <v>0.62684882622863713</v>
      </c>
      <c r="AF161" s="97">
        <f>_xlfn.XLOOKUP($A161,'Kunnat aakkosjärj.'!$B$19:$B$311,'Kunnat aakkosjärj.'!AG$19:AG$311)</f>
        <v>0.70205308595319771</v>
      </c>
      <c r="AG161" s="90">
        <f>_xlfn.XLOOKUP($A161,'Kunnat aakkosjärj.'!$B$19:$B$311,'Kunnat aakkosjärj.'!AH$19:AH$311)</f>
        <v>303.17949539828624</v>
      </c>
      <c r="AH161" s="91">
        <f>_xlfn.XLOOKUP($A161,'Kunnat aakkosjärj.'!$B$19:$B$311,'Kunnat aakkosjärj.'!AI$19:AI$311)</f>
        <v>838.06653522691204</v>
      </c>
      <c r="AI161" s="90">
        <f>_xlfn.XLOOKUP($A161,'Kunnat aakkosjärj.'!$B$19:$B$311,'Kunnat aakkosjärj.'!AJ$19:AJ$311)</f>
        <v>11.822980181038865</v>
      </c>
      <c r="AJ161" s="91">
        <f>_xlfn.XLOOKUP($A161,'Kunnat aakkosjärj.'!$B$19:$B$311,'Kunnat aakkosjärj.'!AK$19:AK$311)</f>
        <v>19.227210890718403</v>
      </c>
      <c r="AK161" s="106">
        <f>_xlfn.XLOOKUP($A161,'Kunnat aakkosjärj.'!$B$19:$B$311,'Kunnat aakkosjärj.'!AL$19:AL$311)</f>
        <v>4712.7302566645512</v>
      </c>
      <c r="AL161" s="107">
        <f>_xlfn.XLOOKUP($A161,'Kunnat aakkosjärj.'!$B$19:$B$311,'Kunnat aakkosjärj.'!AM$19:AM$311)</f>
        <v>10065.341910107902</v>
      </c>
      <c r="AM161" s="106">
        <f>_xlfn.XLOOKUP($A161,'Kunnat aakkosjärj.'!$B$19:$B$311,'Kunnat aakkosjärj.'!AN$19:AN$311)</f>
        <v>5390.2193867026344</v>
      </c>
      <c r="AN161" s="107">
        <f>_xlfn.XLOOKUP($A161,'Kunnat aakkosjärj.'!$B$19:$B$311,'Kunnat aakkosjärj.'!AO$19:AO$311)</f>
        <v>10069.77587551571</v>
      </c>
      <c r="AO161" s="106">
        <f>_xlfn.XLOOKUP($A161,'Kunnat aakkosjärj.'!$B$19:$B$311,'Kunnat aakkosjärj.'!AP$19:AP$311)</f>
        <v>396.81350166613771</v>
      </c>
      <c r="AP161" s="107">
        <f>_xlfn.XLOOKUP($A161,'Kunnat aakkosjärj.'!$B$19:$B$311,'Kunnat aakkosjärj.'!AQ$19:AQ$311)</f>
        <v>348.91273484608064</v>
      </c>
      <c r="AQ161" s="122">
        <f>_xlfn.XLOOKUP($A161,'Kunnat aakkosjärj.'!$B$19:$B$311,'Kunnat aakkosjärj.'!AR$19:AR$311)</f>
        <v>48.941983453287811</v>
      </c>
      <c r="AR161" s="115">
        <f>_xlfn.XLOOKUP($A161,'Kunnat aakkosjärj.'!$B$19:$B$311,'Kunnat aakkosjärj.'!AS$19:AS$311)</f>
        <v>28.407619038374719</v>
      </c>
      <c r="AS161" s="114">
        <f>_xlfn.XLOOKUP($A161,'Kunnat aakkosjärj.'!$B$19:$B$311,'Kunnat aakkosjärj.'!AT$19:AT$311)</f>
        <v>71.481027847391786</v>
      </c>
      <c r="AT161" s="115">
        <f>_xlfn.XLOOKUP($A161,'Kunnat aakkosjärj.'!$B$19:$B$311,'Kunnat aakkosjärj.'!AU$19:AU$311)</f>
        <v>83.8137942116483</v>
      </c>
      <c r="AU161" s="106">
        <f>_xlfn.XLOOKUP($A161,'Kunnat aakkosjärj.'!$B$19:$B$311,'Kunnat aakkosjärj.'!AV$19:AV$311)</f>
        <v>2556.7459719136777</v>
      </c>
      <c r="AV161" s="107">
        <f>_xlfn.XLOOKUP($A161,'Kunnat aakkosjärj.'!$B$19:$B$311,'Kunnat aakkosjärj.'!AW$19:AW$311)</f>
        <v>1820.4339281180576</v>
      </c>
      <c r="AW161" s="151"/>
      <c r="AX161" s="1">
        <v>153</v>
      </c>
      <c r="AY161" s="242" t="s">
        <v>527</v>
      </c>
      <c r="AZ161" s="333" t="s">
        <v>528</v>
      </c>
      <c r="BA161" s="334" t="s">
        <v>529</v>
      </c>
    </row>
    <row r="162" spans="1:53" ht="15" customHeight="1" x14ac:dyDescent="0.2">
      <c r="A162" s="39" t="s">
        <v>187</v>
      </c>
      <c r="B162" s="146">
        <f>_xlfn.XLOOKUP($A162,'Kunnat aakkosjärj.'!$B$19:$B$311,'Kunnat aakkosjärj.'!C$19:C$311)</f>
        <v>72650</v>
      </c>
      <c r="C162" s="160">
        <f>_xlfn.XLOOKUP($A162,'Kunnat aakkosjärj.'!$B$19:$B$311,'Kunnat aakkosjärj.'!D$19:D$311)</f>
        <v>21</v>
      </c>
      <c r="D162" s="35">
        <f>_xlfn.XLOOKUP($A162,'Kunnat aakkosjärj.'!$B$19:$B$311,'Kunnat aakkosjärj.'!E$19:E$311)</f>
        <v>629.36403977976602</v>
      </c>
      <c r="E162" s="34">
        <f>_xlfn.XLOOKUP($A162,'Kunnat aakkosjärj.'!$B$19:$B$311,'Kunnat aakkosjärj.'!F$19:F$311)</f>
        <v>5626.5066188575365</v>
      </c>
      <c r="F162" s="35">
        <f>_xlfn.XLOOKUP($A162,'Kunnat aakkosjärj.'!$B$19:$B$311,'Kunnat aakkosjärj.'!G$19:G$311)</f>
        <v>6689.0854959394355</v>
      </c>
      <c r="G162" s="34">
        <f>_xlfn.XLOOKUP($A162,'Kunnat aakkosjärj.'!$B$19:$B$311,'Kunnat aakkosjärj.'!H$19:H$311)</f>
        <v>11006.713827253956</v>
      </c>
      <c r="H162" s="331">
        <f>_xlfn.XLOOKUP($A162,'Kunnat aakkosjärj.'!$B$19:$B$311,'Kunnat aakkosjärj.'!I$19:I$311)</f>
        <v>9.4088203860126658</v>
      </c>
      <c r="I162" s="332">
        <f>_xlfn.XLOOKUP($A162,'Kunnat aakkosjärj.'!$B$19:$B$311,'Kunnat aakkosjärj.'!J$19:J$311)</f>
        <v>51.118859881008483</v>
      </c>
      <c r="J162" s="35">
        <f>_xlfn.XLOOKUP($A162,'Kunnat aakkosjärj.'!$B$19:$B$311,'Kunnat aakkosjärj.'!K$19:K$311)</f>
        <v>-6047.2643441156233</v>
      </c>
      <c r="K162" s="34">
        <f>_xlfn.XLOOKUP($A162,'Kunnat aakkosjärj.'!$B$19:$B$311,'Kunnat aakkosjärj.'!L$19:L$311)</f>
        <v>-5367.8097376462492</v>
      </c>
      <c r="L162" s="123">
        <f>_xlfn.XLOOKUP($A162,'Kunnat aakkosjärj.'!$B$19:$B$311,'Kunnat aakkosjärj.'!M$19:M$311)</f>
        <v>4586.665087543015</v>
      </c>
      <c r="M162" s="35">
        <f>_xlfn.XLOOKUP($A162,'Kunnat aakkosjärj.'!$B$19:$B$311,'Kunnat aakkosjärj.'!N$19:N$311)</f>
        <v>1815.6818031658638</v>
      </c>
      <c r="N162" s="34">
        <f>_xlfn.XLOOKUP($A162,'Kunnat aakkosjärj.'!$B$19:$B$311,'Kunnat aakkosjärj.'!O$19:O$311)</f>
        <v>2031.4892454232622</v>
      </c>
      <c r="O162" s="35">
        <f>_xlfn.XLOOKUP($A162,'Kunnat aakkosjärj.'!$B$19:$B$311,'Kunnat aakkosjärj.'!P$19:P$311)</f>
        <v>6402.3468907088782</v>
      </c>
      <c r="P162" s="34">
        <f>_xlfn.XLOOKUP($A162,'Kunnat aakkosjärj.'!$B$19:$B$311,'Kunnat aakkosjärj.'!Q$19:Q$311)</f>
        <v>6580.4269306262904</v>
      </c>
      <c r="Q162" s="130">
        <f>_xlfn.XLOOKUP($A162,'Kunnat aakkosjärj.'!$B$19:$B$311,'Kunnat aakkosjärj.'!R$19:R$311)</f>
        <v>496.05420798348246</v>
      </c>
      <c r="R162" s="34">
        <f>_xlfn.XLOOKUP($A162,'Kunnat aakkosjärj.'!$B$19:$B$311,'Kunnat aakkosjärj.'!S$19:S$311)</f>
        <v>1169.9511289745353</v>
      </c>
      <c r="S162" s="35">
        <f>_xlfn.XLOOKUP($A162,'Kunnat aakkosjärj.'!$B$19:$B$311,'Kunnat aakkosjärj.'!T$19:T$311)</f>
        <v>273.04382353750862</v>
      </c>
      <c r="T162" s="34">
        <f>_xlfn.XLOOKUP($A162,'Kunnat aakkosjärj.'!$B$19:$B$311,'Kunnat aakkosjärj.'!U$19:U$311)</f>
        <v>736.81074094975907</v>
      </c>
      <c r="U162" s="35">
        <f>_xlfn.XLOOKUP($A162,'Kunnat aakkosjärj.'!$B$19:$B$311,'Kunnat aakkosjärj.'!V$19:V$311)</f>
        <v>181.67567446012504</v>
      </c>
      <c r="V162" s="34">
        <f>_xlfn.XLOOKUP($A162,'Kunnat aakkosjärj.'!$B$19:$B$311,'Kunnat aakkosjärj.'!W$19:W$311)</f>
        <v>158.78584064429521</v>
      </c>
      <c r="W162" s="35">
        <f>_xlfn.XLOOKUP($A162,'Kunnat aakkosjärj.'!$B$19:$B$311,'Kunnat aakkosjärj.'!X$19:X$311)</f>
        <v>223.01038444597384</v>
      </c>
      <c r="X162" s="34">
        <f>_xlfn.XLOOKUP($A162,'Kunnat aakkosjärj.'!$B$19:$B$311,'Kunnat aakkosjärj.'!Y$19:Y$311)</f>
        <v>433.23731562284928</v>
      </c>
      <c r="Y162" s="90">
        <f>_xlfn.XLOOKUP($A162,'Kunnat aakkosjärj.'!$B$19:$B$311,'Kunnat aakkosjärj.'!Z$19:Z$311)</f>
        <v>279.91545905024083</v>
      </c>
      <c r="Z162" s="91">
        <f>_xlfn.XLOOKUP($A162,'Kunnat aakkosjärj.'!$B$19:$B$311,'Kunnat aakkosjärj.'!AA$19:AA$311)</f>
        <v>861.50784377150728</v>
      </c>
      <c r="AA162" s="90">
        <f>_xlfn.XLOOKUP($A162,'Kunnat aakkosjärj.'!$B$19:$B$311,'Kunnat aakkosjärj.'!AB$19:AB$311)</f>
        <v>177.21572422852424</v>
      </c>
      <c r="AB162" s="91">
        <f>_xlfn.XLOOKUP($A162,'Kunnat aakkosjärj.'!$B$19:$B$311,'Kunnat aakkosjärj.'!AC$19:AC$311)</f>
        <v>135.80272512119282</v>
      </c>
      <c r="AC162" s="90">
        <f>_xlfn.XLOOKUP($A162,'Kunnat aakkosjärj.'!$B$19:$B$311,'Kunnat aakkosjärj.'!AD$19:AD$311)</f>
        <v>128.66351975223677</v>
      </c>
      <c r="AD162" s="91">
        <f>_xlfn.XLOOKUP($A162,'Kunnat aakkosjärj.'!$B$19:$B$311,'Kunnat aakkosjärj.'!AE$19:AE$311)</f>
        <v>204.33412635925671</v>
      </c>
      <c r="AE162" s="96">
        <f>_xlfn.XLOOKUP($A162,'Kunnat aakkosjärj.'!$B$19:$B$311,'Kunnat aakkosjärj.'!AF$19:AF$311)</f>
        <v>1.4717124228766274</v>
      </c>
      <c r="AF162" s="97">
        <f>_xlfn.XLOOKUP($A162,'Kunnat aakkosjärj.'!$B$19:$B$311,'Kunnat aakkosjärj.'!AG$19:AG$311)</f>
        <v>1.4688936506627495</v>
      </c>
      <c r="AG162" s="90">
        <f>_xlfn.XLOOKUP($A162,'Kunnat aakkosjärj.'!$B$19:$B$311,'Kunnat aakkosjärj.'!AH$19:AH$311)</f>
        <v>520.73227845836198</v>
      </c>
      <c r="AH162" s="91">
        <f>_xlfn.XLOOKUP($A162,'Kunnat aakkosjärj.'!$B$19:$B$311,'Kunnat aakkosjärj.'!AI$19:AI$311)</f>
        <v>1018.3702151410873</v>
      </c>
      <c r="AI162" s="90">
        <f>_xlfn.XLOOKUP($A162,'Kunnat aakkosjärj.'!$B$19:$B$311,'Kunnat aakkosjärj.'!AJ$19:AJ$311)</f>
        <v>27.121932455970359</v>
      </c>
      <c r="AJ162" s="91">
        <f>_xlfn.XLOOKUP($A162,'Kunnat aakkosjärj.'!$B$19:$B$311,'Kunnat aakkosjärj.'!AK$19:AK$311)</f>
        <v>30.446955612081616</v>
      </c>
      <c r="AK162" s="106">
        <f>_xlfn.XLOOKUP($A162,'Kunnat aakkosjärj.'!$B$19:$B$311,'Kunnat aakkosjärj.'!AL$19:AL$311)</f>
        <v>2612.7815083275982</v>
      </c>
      <c r="AL162" s="107">
        <f>_xlfn.XLOOKUP($A162,'Kunnat aakkosjärj.'!$B$19:$B$311,'Kunnat aakkosjärj.'!AM$19:AM$311)</f>
        <v>6209.5944181693048</v>
      </c>
      <c r="AM162" s="106">
        <f>_xlfn.XLOOKUP($A162,'Kunnat aakkosjärj.'!$B$19:$B$311,'Kunnat aakkosjärj.'!AN$19:AN$311)</f>
        <v>2755.9170761183759</v>
      </c>
      <c r="AN162" s="107">
        <f>_xlfn.XLOOKUP($A162,'Kunnat aakkosjärj.'!$B$19:$B$311,'Kunnat aakkosjärj.'!AO$19:AO$311)</f>
        <v>6400.193358293187</v>
      </c>
      <c r="AO162" s="106">
        <f>_xlfn.XLOOKUP($A162,'Kunnat aakkosjärj.'!$B$19:$B$311,'Kunnat aakkosjärj.'!AP$19:AP$311)</f>
        <v>1646.6855391603578</v>
      </c>
      <c r="AP162" s="107">
        <f>_xlfn.XLOOKUP($A162,'Kunnat aakkosjärj.'!$B$19:$B$311,'Kunnat aakkosjärj.'!AQ$19:AQ$311)</f>
        <v>158.37101073640744</v>
      </c>
      <c r="AQ162" s="122">
        <f>_xlfn.XLOOKUP($A162,'Kunnat aakkosjärj.'!$B$19:$B$311,'Kunnat aakkosjärj.'!AR$19:AR$311)</f>
        <v>55.329062595434706</v>
      </c>
      <c r="AR162" s="115">
        <f>_xlfn.XLOOKUP($A162,'Kunnat aakkosjärj.'!$B$19:$B$311,'Kunnat aakkosjärj.'!AS$19:AS$311)</f>
        <v>41.933981051671523</v>
      </c>
      <c r="AS162" s="114">
        <f>_xlfn.XLOOKUP($A162,'Kunnat aakkosjärj.'!$B$19:$B$311,'Kunnat aakkosjärj.'!AT$19:AT$311)</f>
        <v>50.715790879199119</v>
      </c>
      <c r="AT162" s="115">
        <f>_xlfn.XLOOKUP($A162,'Kunnat aakkosjärj.'!$B$19:$B$311,'Kunnat aakkosjärj.'!AU$19:AU$311)</f>
        <v>75.677104697423161</v>
      </c>
      <c r="AU162" s="106">
        <f>_xlfn.XLOOKUP($A162,'Kunnat aakkosjärj.'!$B$19:$B$311,'Kunnat aakkosjärj.'!AV$19:AV$311)</f>
        <v>1498.8194148657951</v>
      </c>
      <c r="AV162" s="107">
        <f>_xlfn.XLOOKUP($A162,'Kunnat aakkosjärj.'!$B$19:$B$311,'Kunnat aakkosjärj.'!AW$19:AW$311)</f>
        <v>2428.9833704060561</v>
      </c>
      <c r="AW162" s="151"/>
      <c r="AX162" s="337">
        <v>405</v>
      </c>
      <c r="AY162" s="335" t="s">
        <v>530</v>
      </c>
      <c r="AZ162" s="333" t="s">
        <v>528</v>
      </c>
      <c r="BA162" s="336" t="s">
        <v>531</v>
      </c>
    </row>
    <row r="163" spans="1:53" ht="15" customHeight="1" x14ac:dyDescent="0.2">
      <c r="A163" s="38" t="s">
        <v>191</v>
      </c>
      <c r="B163" s="146">
        <f>_xlfn.XLOOKUP($A163,'Kunnat aakkosjärj.'!$B$19:$B$311,'Kunnat aakkosjärj.'!C$19:C$311)</f>
        <v>2886</v>
      </c>
      <c r="C163" s="160">
        <f>_xlfn.XLOOKUP($A163,'Kunnat aakkosjärj.'!$B$19:$B$311,'Kunnat aakkosjärj.'!D$19:D$311)</f>
        <v>22</v>
      </c>
      <c r="D163" s="35">
        <f>_xlfn.XLOOKUP($A163,'Kunnat aakkosjärj.'!$B$19:$B$311,'Kunnat aakkosjärj.'!E$19:E$311)</f>
        <v>633.86467082467084</v>
      </c>
      <c r="E163" s="34">
        <f>_xlfn.XLOOKUP($A163,'Kunnat aakkosjärj.'!$B$19:$B$311,'Kunnat aakkosjärj.'!F$19:F$311)</f>
        <v>5504.453409563409</v>
      </c>
      <c r="F163" s="35">
        <f>_xlfn.XLOOKUP($A163,'Kunnat aakkosjärj.'!$B$19:$B$311,'Kunnat aakkosjärj.'!G$19:G$311)</f>
        <v>7025.3793555093553</v>
      </c>
      <c r="G163" s="34">
        <f>_xlfn.XLOOKUP($A163,'Kunnat aakkosjärj.'!$B$19:$B$311,'Kunnat aakkosjärj.'!H$19:H$311)</f>
        <v>11896.744653499654</v>
      </c>
      <c r="H163" s="331">
        <f>_xlfn.XLOOKUP($A163,'Kunnat aakkosjärj.'!$B$19:$B$311,'Kunnat aakkosjärj.'!I$19:I$311)</f>
        <v>9.0224974161372415</v>
      </c>
      <c r="I163" s="332">
        <f>_xlfn.XLOOKUP($A163,'Kunnat aakkosjärj.'!$B$19:$B$311,'Kunnat aakkosjärj.'!J$19:J$311)</f>
        <v>46.268568166201412</v>
      </c>
      <c r="J163" s="35">
        <f>_xlfn.XLOOKUP($A163,'Kunnat aakkosjärj.'!$B$19:$B$311,'Kunnat aakkosjärj.'!K$19:K$311)</f>
        <v>-6391.5146846846847</v>
      </c>
      <c r="K163" s="34">
        <f>_xlfn.XLOOKUP($A163,'Kunnat aakkosjärj.'!$B$19:$B$311,'Kunnat aakkosjärj.'!L$19:L$311)</f>
        <v>-6396.5676645876647</v>
      </c>
      <c r="L163" s="123">
        <f>_xlfn.XLOOKUP($A163,'Kunnat aakkosjärj.'!$B$19:$B$311,'Kunnat aakkosjärj.'!M$19:M$311)</f>
        <v>4099.9090540540537</v>
      </c>
      <c r="M163" s="35">
        <f>_xlfn.XLOOKUP($A163,'Kunnat aakkosjärj.'!$B$19:$B$311,'Kunnat aakkosjärj.'!N$19:N$311)</f>
        <v>2510.6555786555787</v>
      </c>
      <c r="N163" s="34">
        <f>_xlfn.XLOOKUP($A163,'Kunnat aakkosjärj.'!$B$19:$B$311,'Kunnat aakkosjärj.'!O$19:O$311)</f>
        <v>2611.1577027027029</v>
      </c>
      <c r="O163" s="35">
        <f>_xlfn.XLOOKUP($A163,'Kunnat aakkosjärj.'!$B$19:$B$311,'Kunnat aakkosjärj.'!P$19:P$311)</f>
        <v>6610.5646327096329</v>
      </c>
      <c r="P163" s="34">
        <f>_xlfn.XLOOKUP($A163,'Kunnat aakkosjärj.'!$B$19:$B$311,'Kunnat aakkosjärj.'!Q$19:Q$311)</f>
        <v>6699.0708316008313</v>
      </c>
      <c r="Q163" s="130">
        <f>_xlfn.XLOOKUP($A163,'Kunnat aakkosjärj.'!$B$19:$B$311,'Kunnat aakkosjärj.'!R$19:R$311)</f>
        <v>200.26458766458765</v>
      </c>
      <c r="R163" s="34">
        <f>_xlfn.XLOOKUP($A163,'Kunnat aakkosjärj.'!$B$19:$B$311,'Kunnat aakkosjärj.'!S$19:S$311)</f>
        <v>270.66207207207208</v>
      </c>
      <c r="S163" s="35">
        <f>_xlfn.XLOOKUP($A163,'Kunnat aakkosjärj.'!$B$19:$B$311,'Kunnat aakkosjärj.'!T$19:T$311)</f>
        <v>193.77720027720028</v>
      </c>
      <c r="T163" s="34">
        <f>_xlfn.XLOOKUP($A163,'Kunnat aakkosjärj.'!$B$19:$B$311,'Kunnat aakkosjärj.'!U$19:U$311)</f>
        <v>338.15875606375607</v>
      </c>
      <c r="U163" s="35">
        <f>_xlfn.XLOOKUP($A163,'Kunnat aakkosjärj.'!$B$19:$B$311,'Kunnat aakkosjärj.'!V$19:V$311)</f>
        <v>103.34786076128179</v>
      </c>
      <c r="V163" s="34">
        <f>_xlfn.XLOOKUP($A163,'Kunnat aakkosjärj.'!$B$19:$B$311,'Kunnat aakkosjärj.'!W$19:W$311)</f>
        <v>80.039941955855127</v>
      </c>
      <c r="W163" s="35">
        <f>_xlfn.XLOOKUP($A163,'Kunnat aakkosjärj.'!$B$19:$B$311,'Kunnat aakkosjärj.'!X$19:X$311)</f>
        <v>6.4873908523908526</v>
      </c>
      <c r="X163" s="34">
        <f>_xlfn.XLOOKUP($A163,'Kunnat aakkosjärj.'!$B$19:$B$311,'Kunnat aakkosjärj.'!Y$19:Y$311)</f>
        <v>-67.496683991683994</v>
      </c>
      <c r="Y163" s="90">
        <f>_xlfn.XLOOKUP($A163,'Kunnat aakkosjärj.'!$B$19:$B$311,'Kunnat aakkosjärj.'!Z$19:Z$311)</f>
        <v>360.14510741510736</v>
      </c>
      <c r="Z163" s="91">
        <f>_xlfn.XLOOKUP($A163,'Kunnat aakkosjärj.'!$B$19:$B$311,'Kunnat aakkosjärj.'!AA$19:AA$311)</f>
        <v>511.49643451143447</v>
      </c>
      <c r="AA163" s="90">
        <f>_xlfn.XLOOKUP($A163,'Kunnat aakkosjärj.'!$B$19:$B$311,'Kunnat aakkosjärj.'!AB$19:AB$311)</f>
        <v>55.606638419152645</v>
      </c>
      <c r="AB163" s="91">
        <f>_xlfn.XLOOKUP($A163,'Kunnat aakkosjärj.'!$B$19:$B$311,'Kunnat aakkosjärj.'!AC$19:AC$311)</f>
        <v>52.915729966055402</v>
      </c>
      <c r="AC163" s="90">
        <f>_xlfn.XLOOKUP($A163,'Kunnat aakkosjärj.'!$B$19:$B$311,'Kunnat aakkosjärj.'!AD$19:AD$311)</f>
        <v>-231.34707207207208</v>
      </c>
      <c r="AD163" s="91">
        <f>_xlfn.XLOOKUP($A163,'Kunnat aakkosjärj.'!$B$19:$B$311,'Kunnat aakkosjärj.'!AE$19:AE$311)</f>
        <v>-81.757848232848232</v>
      </c>
      <c r="AE163" s="96">
        <f>_xlfn.XLOOKUP($A163,'Kunnat aakkosjärj.'!$B$19:$B$311,'Kunnat aakkosjärj.'!AF$19:AF$311)</f>
        <v>0.74169005536884502</v>
      </c>
      <c r="AF163" s="97">
        <f>_xlfn.XLOOKUP($A163,'Kunnat aakkosjärj.'!$B$19:$B$311,'Kunnat aakkosjärj.'!AG$19:AG$311)</f>
        <v>0.60092156117920814</v>
      </c>
      <c r="AG163" s="90">
        <f>_xlfn.XLOOKUP($A163,'Kunnat aakkosjärj.'!$B$19:$B$311,'Kunnat aakkosjärj.'!AH$19:AH$311)</f>
        <v>161.92450103950102</v>
      </c>
      <c r="AH163" s="91">
        <f>_xlfn.XLOOKUP($A163,'Kunnat aakkosjärj.'!$B$19:$B$311,'Kunnat aakkosjärj.'!AI$19:AI$311)</f>
        <v>562.29268884268879</v>
      </c>
      <c r="AI163" s="90">
        <f>_xlfn.XLOOKUP($A163,'Kunnat aakkosjärj.'!$B$19:$B$311,'Kunnat aakkosjärj.'!AJ$19:AJ$311)</f>
        <v>7.5971619422079897</v>
      </c>
      <c r="AJ163" s="91">
        <f>_xlfn.XLOOKUP($A163,'Kunnat aakkosjärj.'!$B$19:$B$311,'Kunnat aakkosjärj.'!AK$19:AK$311)</f>
        <v>15.801374848033817</v>
      </c>
      <c r="AK163" s="106">
        <f>_xlfn.XLOOKUP($A163,'Kunnat aakkosjärj.'!$B$19:$B$311,'Kunnat aakkosjärj.'!AL$19:AL$311)</f>
        <v>2229.1306306306305</v>
      </c>
      <c r="AL163" s="107">
        <f>_xlfn.XLOOKUP($A163,'Kunnat aakkosjärj.'!$B$19:$B$311,'Kunnat aakkosjärj.'!AM$19:AM$311)</f>
        <v>3808.9167498267498</v>
      </c>
      <c r="AM163" s="106">
        <f>_xlfn.XLOOKUP($A163,'Kunnat aakkosjärj.'!$B$19:$B$311,'Kunnat aakkosjärj.'!AN$19:AN$311)</f>
        <v>3218.1798059598059</v>
      </c>
      <c r="AN163" s="107">
        <f>_xlfn.XLOOKUP($A163,'Kunnat aakkosjärj.'!$B$19:$B$311,'Kunnat aakkosjärj.'!AO$19:AO$311)</f>
        <v>5335.2742169092171</v>
      </c>
      <c r="AO163" s="106">
        <f>_xlfn.XLOOKUP($A163,'Kunnat aakkosjärj.'!$B$19:$B$311,'Kunnat aakkosjärj.'!AP$19:AP$311)</f>
        <v>199.08455994455997</v>
      </c>
      <c r="AP163" s="107">
        <f>_xlfn.XLOOKUP($A163,'Kunnat aakkosjärj.'!$B$19:$B$311,'Kunnat aakkosjärj.'!AQ$19:AQ$311)</f>
        <v>78.678988218988223</v>
      </c>
      <c r="AQ163" s="122">
        <f>_xlfn.XLOOKUP($A163,'Kunnat aakkosjärj.'!$B$19:$B$311,'Kunnat aakkosjärj.'!AR$19:AR$311)</f>
        <v>39.450721884878021</v>
      </c>
      <c r="AR163" s="115">
        <f>_xlfn.XLOOKUP($A163,'Kunnat aakkosjärj.'!$B$19:$B$311,'Kunnat aakkosjärj.'!AS$19:AS$311)</f>
        <v>28.781740561909285</v>
      </c>
      <c r="AS163" s="114">
        <f>_xlfn.XLOOKUP($A163,'Kunnat aakkosjärj.'!$B$19:$B$311,'Kunnat aakkosjärj.'!AT$19:AT$311)</f>
        <v>39.236985504005425</v>
      </c>
      <c r="AT163" s="115">
        <f>_xlfn.XLOOKUP($A163,'Kunnat aakkosjärj.'!$B$19:$B$311,'Kunnat aakkosjärj.'!AU$19:AU$311)</f>
        <v>42.378656668659595</v>
      </c>
      <c r="AU163" s="106">
        <f>_xlfn.XLOOKUP($A163,'Kunnat aakkosjärj.'!$B$19:$B$311,'Kunnat aakkosjärj.'!AV$19:AV$311)</f>
        <v>-518.37678101178096</v>
      </c>
      <c r="AV163" s="107">
        <f>_xlfn.XLOOKUP($A163,'Kunnat aakkosjärj.'!$B$19:$B$311,'Kunnat aakkosjärj.'!AW$19:AW$311)</f>
        <v>-232.99249826749826</v>
      </c>
      <c r="AW163" s="151"/>
      <c r="AX163" s="1">
        <v>416</v>
      </c>
      <c r="AY163" s="242" t="s">
        <v>532</v>
      </c>
      <c r="AZ163" s="333" t="s">
        <v>528</v>
      </c>
      <c r="BA163" s="336" t="s">
        <v>531</v>
      </c>
    </row>
    <row r="164" spans="1:53" ht="15" customHeight="1" x14ac:dyDescent="0.2">
      <c r="A164" s="38" t="s">
        <v>43</v>
      </c>
      <c r="B164" s="146">
        <f>_xlfn.XLOOKUP($A164,'Kunnat aakkosjärj.'!$B$19:$B$311,'Kunnat aakkosjärj.'!C$19:C$311)</f>
        <v>4421</v>
      </c>
      <c r="C164" s="160">
        <f>_xlfn.XLOOKUP($A164,'Kunnat aakkosjärj.'!$B$19:$B$311,'Kunnat aakkosjärj.'!D$19:D$311)</f>
        <v>21</v>
      </c>
      <c r="D164" s="35">
        <f>_xlfn.XLOOKUP($A164,'Kunnat aakkosjärj.'!$B$19:$B$311,'Kunnat aakkosjärj.'!E$19:E$311)</f>
        <v>725.09742139787386</v>
      </c>
      <c r="E164" s="34">
        <f>_xlfn.XLOOKUP($A164,'Kunnat aakkosjärj.'!$B$19:$B$311,'Kunnat aakkosjärj.'!F$19:F$311)</f>
        <v>6181.5318276408052</v>
      </c>
      <c r="F164" s="35">
        <f>_xlfn.XLOOKUP($A164,'Kunnat aakkosjärj.'!$B$19:$B$311,'Kunnat aakkosjärj.'!G$19:G$311)</f>
        <v>8173.5048902963126</v>
      </c>
      <c r="G164" s="34">
        <f>_xlfn.XLOOKUP($A164,'Kunnat aakkosjärj.'!$B$19:$B$311,'Kunnat aakkosjärj.'!H$19:H$311)</f>
        <v>13412.077561637638</v>
      </c>
      <c r="H164" s="331">
        <f>_xlfn.XLOOKUP($A164,'Kunnat aakkosjärj.'!$B$19:$B$311,'Kunnat aakkosjärj.'!I$19:I$311)</f>
        <v>8.8713156856212141</v>
      </c>
      <c r="I164" s="332">
        <f>_xlfn.XLOOKUP($A164,'Kunnat aakkosjärj.'!$B$19:$B$311,'Kunnat aakkosjärj.'!J$19:J$311)</f>
        <v>46.08929376699809</v>
      </c>
      <c r="J164" s="35">
        <f>_xlfn.XLOOKUP($A164,'Kunnat aakkosjärj.'!$B$19:$B$311,'Kunnat aakkosjärj.'!K$19:K$311)</f>
        <v>-7448.4074688984392</v>
      </c>
      <c r="K164" s="34">
        <f>_xlfn.XLOOKUP($A164,'Kunnat aakkosjärj.'!$B$19:$B$311,'Kunnat aakkosjärj.'!L$19:L$311)</f>
        <v>-7237.0397670210359</v>
      </c>
      <c r="L164" s="123">
        <f>_xlfn.XLOOKUP($A164,'Kunnat aakkosjärj.'!$B$19:$B$311,'Kunnat aakkosjärj.'!M$19:M$311)</f>
        <v>4257.7355575661613</v>
      </c>
      <c r="M164" s="35">
        <f>_xlfn.XLOOKUP($A164,'Kunnat aakkosjärj.'!$B$19:$B$311,'Kunnat aakkosjärj.'!N$19:N$311)</f>
        <v>3137.8375933046823</v>
      </c>
      <c r="N164" s="34">
        <f>_xlfn.XLOOKUP($A164,'Kunnat aakkosjärj.'!$B$19:$B$311,'Kunnat aakkosjärj.'!O$19:O$311)</f>
        <v>3226.0942682650984</v>
      </c>
      <c r="O164" s="35">
        <f>_xlfn.XLOOKUP($A164,'Kunnat aakkosjärj.'!$B$19:$B$311,'Kunnat aakkosjärj.'!P$19:P$311)</f>
        <v>7395.5731508708432</v>
      </c>
      <c r="P164" s="34">
        <f>_xlfn.XLOOKUP($A164,'Kunnat aakkosjärj.'!$B$19:$B$311,'Kunnat aakkosjärj.'!Q$19:Q$311)</f>
        <v>7483.8298258312589</v>
      </c>
      <c r="Q164" s="130">
        <f>_xlfn.XLOOKUP($A164,'Kunnat aakkosjärj.'!$B$19:$B$311,'Kunnat aakkosjärj.'!R$19:R$311)</f>
        <v>37.160635602804795</v>
      </c>
      <c r="R164" s="34">
        <f>_xlfn.XLOOKUP($A164,'Kunnat aakkosjärj.'!$B$19:$B$311,'Kunnat aakkosjärj.'!S$19:S$311)</f>
        <v>282.61502827414614</v>
      </c>
      <c r="S164" s="35">
        <f>_xlfn.XLOOKUP($A164,'Kunnat aakkosjärj.'!$B$19:$B$311,'Kunnat aakkosjärj.'!T$19:T$311)</f>
        <v>407.3901945261253</v>
      </c>
      <c r="T164" s="34">
        <f>_xlfn.XLOOKUP($A164,'Kunnat aakkosjärj.'!$B$19:$B$311,'Kunnat aakkosjärj.'!U$19:U$311)</f>
        <v>671.95453969690118</v>
      </c>
      <c r="U164" s="35">
        <f>_xlfn.XLOOKUP($A164,'Kunnat aakkosjärj.'!$B$19:$B$311,'Kunnat aakkosjärj.'!V$19:V$311)</f>
        <v>9.1216323078246653</v>
      </c>
      <c r="V164" s="34">
        <f>_xlfn.XLOOKUP($A164,'Kunnat aakkosjärj.'!$B$19:$B$311,'Kunnat aakkosjärj.'!W$19:W$311)</f>
        <v>42.058653015667616</v>
      </c>
      <c r="W164" s="35">
        <f>_xlfn.XLOOKUP($A164,'Kunnat aakkosjärj.'!$B$19:$B$311,'Kunnat aakkosjärj.'!X$19:X$311)</f>
        <v>-370.2295589233205</v>
      </c>
      <c r="X164" s="34">
        <f>_xlfn.XLOOKUP($A164,'Kunnat aakkosjärj.'!$B$19:$B$311,'Kunnat aakkosjärj.'!Y$19:Y$311)</f>
        <v>-389.33951142275504</v>
      </c>
      <c r="Y164" s="90">
        <f>_xlfn.XLOOKUP($A164,'Kunnat aakkosjärj.'!$B$19:$B$311,'Kunnat aakkosjärj.'!Z$19:Z$311)</f>
        <v>217.28450350599414</v>
      </c>
      <c r="Z164" s="91">
        <f>_xlfn.XLOOKUP($A164,'Kunnat aakkosjärj.'!$B$19:$B$311,'Kunnat aakkosjärj.'!AA$19:AA$311)</f>
        <v>440.00125537208777</v>
      </c>
      <c r="AA164" s="90">
        <f>_xlfn.XLOOKUP($A164,'Kunnat aakkosjärj.'!$B$19:$B$311,'Kunnat aakkosjärj.'!AB$19:AB$311)</f>
        <v>17.102294458739284</v>
      </c>
      <c r="AB164" s="91">
        <f>_xlfn.XLOOKUP($A164,'Kunnat aakkosjärj.'!$B$19:$B$311,'Kunnat aakkosjärj.'!AC$19:AC$311)</f>
        <v>64.230504986889699</v>
      </c>
      <c r="AC164" s="90">
        <f>_xlfn.XLOOKUP($A164,'Kunnat aakkosjärj.'!$B$19:$B$311,'Kunnat aakkosjärj.'!AD$19:AD$311)</f>
        <v>-133.67519565709117</v>
      </c>
      <c r="AD164" s="91">
        <f>_xlfn.XLOOKUP($A164,'Kunnat aakkosjärj.'!$B$19:$B$311,'Kunnat aakkosjärj.'!AE$19:AE$311)</f>
        <v>-139.36652567292469</v>
      </c>
      <c r="AE164" s="96">
        <f>_xlfn.XLOOKUP($A164,'Kunnat aakkosjärj.'!$B$19:$B$311,'Kunnat aakkosjärj.'!AF$19:AF$311)</f>
        <v>0.39455678079068301</v>
      </c>
      <c r="AF164" s="97">
        <f>_xlfn.XLOOKUP($A164,'Kunnat aakkosjärj.'!$B$19:$B$311,'Kunnat aakkosjärj.'!AG$19:AG$311)</f>
        <v>0.58508197748197976</v>
      </c>
      <c r="AG164" s="90">
        <f>_xlfn.XLOOKUP($A164,'Kunnat aakkosjärj.'!$B$19:$B$311,'Kunnat aakkosjärj.'!AH$19:AH$311)</f>
        <v>2848.6651481565254</v>
      </c>
      <c r="AH164" s="91">
        <f>_xlfn.XLOOKUP($A164,'Kunnat aakkosjärj.'!$B$19:$B$311,'Kunnat aakkosjärj.'!AI$19:AI$311)</f>
        <v>3400.5760687627235</v>
      </c>
      <c r="AI164" s="90">
        <f>_xlfn.XLOOKUP($A164,'Kunnat aakkosjärj.'!$B$19:$B$311,'Kunnat aakkosjärj.'!AJ$19:AJ$311)</f>
        <v>121.91863678186267</v>
      </c>
      <c r="AJ164" s="91">
        <f>_xlfn.XLOOKUP($A164,'Kunnat aakkosjärj.'!$B$19:$B$311,'Kunnat aakkosjärj.'!AK$19:AK$311)</f>
        <v>87.418747200510154</v>
      </c>
      <c r="AK164" s="106">
        <f>_xlfn.XLOOKUP($A164,'Kunnat aakkosjärj.'!$B$19:$B$311,'Kunnat aakkosjärj.'!AL$19:AL$311)</f>
        <v>860.39721782402171</v>
      </c>
      <c r="AL164" s="107">
        <f>_xlfn.XLOOKUP($A164,'Kunnat aakkosjärj.'!$B$19:$B$311,'Kunnat aakkosjärj.'!AM$19:AM$311)</f>
        <v>4073.1053245871976</v>
      </c>
      <c r="AM164" s="106">
        <f>_xlfn.XLOOKUP($A164,'Kunnat aakkosjärj.'!$B$19:$B$311,'Kunnat aakkosjärj.'!AN$19:AN$311)</f>
        <v>866.44102013119209</v>
      </c>
      <c r="AN164" s="107">
        <f>_xlfn.XLOOKUP($A164,'Kunnat aakkosjärj.'!$B$19:$B$311,'Kunnat aakkosjärj.'!AO$19:AO$311)</f>
        <v>4592.8573558018552</v>
      </c>
      <c r="AO164" s="106">
        <f>_xlfn.XLOOKUP($A164,'Kunnat aakkosjärj.'!$B$19:$B$311,'Kunnat aakkosjärj.'!AP$19:AP$311)</f>
        <v>253.40188871296087</v>
      </c>
      <c r="AP164" s="107">
        <f>_xlfn.XLOOKUP($A164,'Kunnat aakkosjärj.'!$B$19:$B$311,'Kunnat aakkosjärj.'!AQ$19:AQ$311)</f>
        <v>65.261569780592637</v>
      </c>
      <c r="AQ164" s="122">
        <f>_xlfn.XLOOKUP($A164,'Kunnat aakkosjärj.'!$B$19:$B$311,'Kunnat aakkosjärj.'!AR$19:AR$311)</f>
        <v>82.76430582630158</v>
      </c>
      <c r="AR164" s="115">
        <f>_xlfn.XLOOKUP($A164,'Kunnat aakkosjärj.'!$B$19:$B$311,'Kunnat aakkosjärj.'!AS$19:AS$311)</f>
        <v>54.135034984504479</v>
      </c>
      <c r="AS164" s="114">
        <f>_xlfn.XLOOKUP($A164,'Kunnat aakkosjärj.'!$B$19:$B$311,'Kunnat aakkosjärj.'!AT$19:AT$311)</f>
        <v>19.432659171983104</v>
      </c>
      <c r="AT164" s="115">
        <f>_xlfn.XLOOKUP($A164,'Kunnat aakkosjärj.'!$B$19:$B$311,'Kunnat aakkosjärj.'!AU$19:AU$311)</f>
        <v>41.297363866908931</v>
      </c>
      <c r="AU164" s="106">
        <f>_xlfn.XLOOKUP($A164,'Kunnat aakkosjärj.'!$B$19:$B$311,'Kunnat aakkosjärj.'!AV$19:AV$311)</f>
        <v>2987.7108640579049</v>
      </c>
      <c r="AV164" s="107">
        <f>_xlfn.XLOOKUP($A164,'Kunnat aakkosjärj.'!$B$19:$B$311,'Kunnat aakkosjärj.'!AW$19:AW$311)</f>
        <v>2837.1525582447407</v>
      </c>
      <c r="AW164" s="151"/>
      <c r="AX164" s="1">
        <v>441</v>
      </c>
      <c r="AY164" s="242" t="s">
        <v>533</v>
      </c>
      <c r="AZ164" s="333" t="s">
        <v>528</v>
      </c>
      <c r="BA164" s="336" t="s">
        <v>531</v>
      </c>
    </row>
    <row r="165" spans="1:53" ht="15" customHeight="1" x14ac:dyDescent="0.2">
      <c r="A165" s="38" t="s">
        <v>237</v>
      </c>
      <c r="B165" s="146">
        <f>_xlfn.XLOOKUP($A165,'Kunnat aakkosjärj.'!$B$19:$B$311,'Kunnat aakkosjärj.'!C$19:C$311)</f>
        <v>4438</v>
      </c>
      <c r="C165" s="160">
        <f>_xlfn.XLOOKUP($A165,'Kunnat aakkosjärj.'!$B$19:$B$311,'Kunnat aakkosjärj.'!D$19:D$311)</f>
        <v>21.5</v>
      </c>
      <c r="D165" s="35">
        <f>_xlfn.XLOOKUP($A165,'Kunnat aakkosjärj.'!$B$19:$B$311,'Kunnat aakkosjärj.'!E$19:E$311)</f>
        <v>1139.7613925191527</v>
      </c>
      <c r="E165" s="34">
        <f>_xlfn.XLOOKUP($A165,'Kunnat aakkosjärj.'!$B$19:$B$311,'Kunnat aakkosjärj.'!F$19:F$311)</f>
        <v>6655.2716178458768</v>
      </c>
      <c r="F165" s="35">
        <f>_xlfn.XLOOKUP($A165,'Kunnat aakkosjärj.'!$B$19:$B$311,'Kunnat aakkosjärj.'!G$19:G$311)</f>
        <v>8997.3153853086969</v>
      </c>
      <c r="G165" s="34">
        <f>_xlfn.XLOOKUP($A165,'Kunnat aakkosjärj.'!$B$19:$B$311,'Kunnat aakkosjärj.'!H$19:H$311)</f>
        <v>14519.796811626858</v>
      </c>
      <c r="H165" s="331">
        <f>_xlfn.XLOOKUP($A165,'Kunnat aakkosjärj.'!$B$19:$B$311,'Kunnat aakkosjärj.'!I$19:I$311)</f>
        <v>12.667794155356793</v>
      </c>
      <c r="I165" s="332">
        <f>_xlfn.XLOOKUP($A165,'Kunnat aakkosjärj.'!$B$19:$B$311,'Kunnat aakkosjärj.'!J$19:J$311)</f>
        <v>45.835845392248245</v>
      </c>
      <c r="J165" s="35">
        <f>_xlfn.XLOOKUP($A165,'Kunnat aakkosjärj.'!$B$19:$B$311,'Kunnat aakkosjärj.'!K$19:K$311)</f>
        <v>-7857.5539927895443</v>
      </c>
      <c r="K165" s="34">
        <f>_xlfn.XLOOKUP($A165,'Kunnat aakkosjärj.'!$B$19:$B$311,'Kunnat aakkosjärj.'!L$19:L$311)</f>
        <v>-7863.0091685443886</v>
      </c>
      <c r="L165" s="123">
        <f>_xlfn.XLOOKUP($A165,'Kunnat aakkosjärj.'!$B$19:$B$311,'Kunnat aakkosjärj.'!M$19:M$311)</f>
        <v>3954.0333844073907</v>
      </c>
      <c r="M165" s="35">
        <f>_xlfn.XLOOKUP($A165,'Kunnat aakkosjärj.'!$B$19:$B$311,'Kunnat aakkosjärj.'!N$19:N$311)</f>
        <v>4170.1061288868859</v>
      </c>
      <c r="N165" s="34">
        <f>_xlfn.XLOOKUP($A165,'Kunnat aakkosjärj.'!$B$19:$B$311,'Kunnat aakkosjärj.'!O$19:O$311)</f>
        <v>4402.5257368183866</v>
      </c>
      <c r="O165" s="35">
        <f>_xlfn.XLOOKUP($A165,'Kunnat aakkosjärj.'!$B$19:$B$311,'Kunnat aakkosjärj.'!P$19:P$311)</f>
        <v>8124.1395132942762</v>
      </c>
      <c r="P165" s="34">
        <f>_xlfn.XLOOKUP($A165,'Kunnat aakkosjärj.'!$B$19:$B$311,'Kunnat aakkosjärj.'!Q$19:Q$311)</f>
        <v>8355.6881478143314</v>
      </c>
      <c r="Q165" s="130">
        <f>_xlfn.XLOOKUP($A165,'Kunnat aakkosjärj.'!$B$19:$B$311,'Kunnat aakkosjärj.'!R$19:R$311)</f>
        <v>238.14203920684994</v>
      </c>
      <c r="R165" s="34">
        <f>_xlfn.XLOOKUP($A165,'Kunnat aakkosjärj.'!$B$19:$B$311,'Kunnat aakkosjärj.'!S$19:S$311)</f>
        <v>464.23972960793151</v>
      </c>
      <c r="S165" s="35">
        <f>_xlfn.XLOOKUP($A165,'Kunnat aakkosjärj.'!$B$19:$B$311,'Kunnat aakkosjärj.'!T$19:T$311)</f>
        <v>432.90504281207751</v>
      </c>
      <c r="T165" s="34">
        <f>_xlfn.XLOOKUP($A165,'Kunnat aakkosjärj.'!$B$19:$B$311,'Kunnat aakkosjärj.'!U$19:U$311)</f>
        <v>536.5288485804416</v>
      </c>
      <c r="U165" s="35">
        <f>_xlfn.XLOOKUP($A165,'Kunnat aakkosjärj.'!$B$19:$B$311,'Kunnat aakkosjärj.'!V$19:V$311)</f>
        <v>55.010225258620174</v>
      </c>
      <c r="V165" s="34">
        <f>_xlfn.XLOOKUP($A165,'Kunnat aakkosjärj.'!$B$19:$B$311,'Kunnat aakkosjärj.'!W$19:W$311)</f>
        <v>86.526517788600927</v>
      </c>
      <c r="W165" s="35">
        <f>_xlfn.XLOOKUP($A165,'Kunnat aakkosjärj.'!$B$19:$B$311,'Kunnat aakkosjärj.'!X$19:X$311)</f>
        <v>-194.76300360522757</v>
      </c>
      <c r="X165" s="34">
        <f>_xlfn.XLOOKUP($A165,'Kunnat aakkosjärj.'!$B$19:$B$311,'Kunnat aakkosjärj.'!Y$19:Y$311)</f>
        <v>-71.100234339792706</v>
      </c>
      <c r="Y165" s="90">
        <f>_xlfn.XLOOKUP($A165,'Kunnat aakkosjärj.'!$B$19:$B$311,'Kunnat aakkosjärj.'!Z$19:Z$311)</f>
        <v>1445.4204281207751</v>
      </c>
      <c r="Z165" s="91">
        <f>_xlfn.XLOOKUP($A165,'Kunnat aakkosjärj.'!$B$19:$B$311,'Kunnat aakkosjärj.'!AA$19:AA$311)</f>
        <v>1550.2263677332132</v>
      </c>
      <c r="AA165" s="90">
        <f>_xlfn.XLOOKUP($A165,'Kunnat aakkosjärj.'!$B$19:$B$311,'Kunnat aakkosjärj.'!AB$19:AB$311)</f>
        <v>16.475624294065359</v>
      </c>
      <c r="AB165" s="91">
        <f>_xlfn.XLOOKUP($A165,'Kunnat aakkosjärj.'!$B$19:$B$311,'Kunnat aakkosjärj.'!AC$19:AC$311)</f>
        <v>29.946576788443906</v>
      </c>
      <c r="AC165" s="90">
        <f>_xlfn.XLOOKUP($A165,'Kunnat aakkosjärj.'!$B$19:$B$311,'Kunnat aakkosjärj.'!AD$19:AD$311)</f>
        <v>-1285.5216584046868</v>
      </c>
      <c r="AD165" s="91">
        <f>_xlfn.XLOOKUP($A165,'Kunnat aakkosjärj.'!$B$19:$B$311,'Kunnat aakkosjärj.'!AE$19:AE$311)</f>
        <v>-1147.3497881928797</v>
      </c>
      <c r="AE165" s="96">
        <f>_xlfn.XLOOKUP($A165,'Kunnat aakkosjärj.'!$B$19:$B$311,'Kunnat aakkosjärj.'!AF$19:AF$311)</f>
        <v>0.78703571286166762</v>
      </c>
      <c r="AF165" s="97">
        <f>_xlfn.XLOOKUP($A165,'Kunnat aakkosjärj.'!$B$19:$B$311,'Kunnat aakkosjärj.'!AG$19:AG$311)</f>
        <v>1.2095456162187854</v>
      </c>
      <c r="AG165" s="90">
        <f>_xlfn.XLOOKUP($A165,'Kunnat aakkosjärj.'!$B$19:$B$311,'Kunnat aakkosjärj.'!AH$19:AH$311)</f>
        <v>979.14110410094634</v>
      </c>
      <c r="AH165" s="91">
        <f>_xlfn.XLOOKUP($A165,'Kunnat aakkosjärj.'!$B$19:$B$311,'Kunnat aakkosjärj.'!AI$19:AI$311)</f>
        <v>1504.9702388463272</v>
      </c>
      <c r="AI165" s="90">
        <f>_xlfn.XLOOKUP($A165,'Kunnat aakkosjärj.'!$B$19:$B$311,'Kunnat aakkosjärj.'!AJ$19:AJ$311)</f>
        <v>33.000508025726212</v>
      </c>
      <c r="AJ165" s="91">
        <f>_xlfn.XLOOKUP($A165,'Kunnat aakkosjärj.'!$B$19:$B$311,'Kunnat aakkosjärj.'!AK$19:AK$311)</f>
        <v>33.225736898635589</v>
      </c>
      <c r="AK165" s="106">
        <f>_xlfn.XLOOKUP($A165,'Kunnat aakkosjärj.'!$B$19:$B$311,'Kunnat aakkosjärj.'!AL$19:AL$311)</f>
        <v>2442.4639747634069</v>
      </c>
      <c r="AL165" s="107">
        <f>_xlfn.XLOOKUP($A165,'Kunnat aakkosjärj.'!$B$19:$B$311,'Kunnat aakkosjärj.'!AM$19:AM$311)</f>
        <v>3053.3457976566024</v>
      </c>
      <c r="AM165" s="106">
        <f>_xlfn.XLOOKUP($A165,'Kunnat aakkosjärj.'!$B$19:$B$311,'Kunnat aakkosjärj.'!AN$19:AN$311)</f>
        <v>3112.2790378548893</v>
      </c>
      <c r="AN165" s="107">
        <f>_xlfn.XLOOKUP($A165,'Kunnat aakkosjärj.'!$B$19:$B$311,'Kunnat aakkosjärj.'!AO$19:AO$311)</f>
        <v>4304.4683303289767</v>
      </c>
      <c r="AO165" s="106">
        <f>_xlfn.XLOOKUP($A165,'Kunnat aakkosjärj.'!$B$19:$B$311,'Kunnat aakkosjärj.'!AP$19:AP$311)</f>
        <v>120.35109734114467</v>
      </c>
      <c r="AP165" s="107">
        <f>_xlfn.XLOOKUP($A165,'Kunnat aakkosjärj.'!$B$19:$B$311,'Kunnat aakkosjärj.'!AQ$19:AQ$311)</f>
        <v>131.85399504281207</v>
      </c>
      <c r="AQ165" s="122">
        <f>_xlfn.XLOOKUP($A165,'Kunnat aakkosjärj.'!$B$19:$B$311,'Kunnat aakkosjärj.'!AR$19:AR$311)</f>
        <v>67.3468557808566</v>
      </c>
      <c r="AR165" s="115">
        <f>_xlfn.XLOOKUP($A165,'Kunnat aakkosjärj.'!$B$19:$B$311,'Kunnat aakkosjärj.'!AS$19:AS$311)</f>
        <v>59.441161295840963</v>
      </c>
      <c r="AS165" s="114">
        <f>_xlfn.XLOOKUP($A165,'Kunnat aakkosjärj.'!$B$19:$B$311,'Kunnat aakkosjärj.'!AT$19:AT$311)</f>
        <v>36.940323482378332</v>
      </c>
      <c r="AT165" s="115">
        <f>_xlfn.XLOOKUP($A165,'Kunnat aakkosjärj.'!$B$19:$B$311,'Kunnat aakkosjärj.'!AU$19:AU$311)</f>
        <v>32.29506024267733</v>
      </c>
      <c r="AU165" s="106">
        <f>_xlfn.XLOOKUP($A165,'Kunnat aakkosjärj.'!$B$19:$B$311,'Kunnat aakkosjärj.'!AV$19:AV$311)</f>
        <v>3624.918373141054</v>
      </c>
      <c r="AV165" s="107">
        <f>_xlfn.XLOOKUP($A165,'Kunnat aakkosjärj.'!$B$19:$B$311,'Kunnat aakkosjärj.'!AW$19:AW$311)</f>
        <v>4102.8761694456971</v>
      </c>
      <c r="AW165" s="151"/>
      <c r="AX165" s="1">
        <v>580</v>
      </c>
      <c r="AY165" s="242" t="s">
        <v>534</v>
      </c>
      <c r="AZ165" s="333" t="s">
        <v>528</v>
      </c>
      <c r="BA165" s="334" t="s">
        <v>529</v>
      </c>
    </row>
    <row r="166" spans="1:53" ht="15" customHeight="1" x14ac:dyDescent="0.2">
      <c r="A166" s="38" t="s">
        <v>270</v>
      </c>
      <c r="B166" s="146">
        <f>_xlfn.XLOOKUP($A166,'Kunnat aakkosjärj.'!$B$19:$B$311,'Kunnat aakkosjärj.'!C$19:C$311)</f>
        <v>3093</v>
      </c>
      <c r="C166" s="160">
        <f>_xlfn.XLOOKUP($A166,'Kunnat aakkosjärj.'!$B$19:$B$311,'Kunnat aakkosjärj.'!D$19:D$311)</f>
        <v>21</v>
      </c>
      <c r="D166" s="35">
        <f>_xlfn.XLOOKUP($A166,'Kunnat aakkosjärj.'!$B$19:$B$311,'Kunnat aakkosjärj.'!E$19:E$311)</f>
        <v>887.47087293889433</v>
      </c>
      <c r="E166" s="34">
        <f>_xlfn.XLOOKUP($A166,'Kunnat aakkosjärj.'!$B$19:$B$311,'Kunnat aakkosjärj.'!F$19:F$311)</f>
        <v>7505.3999353378595</v>
      </c>
      <c r="F166" s="35">
        <f>_xlfn.XLOOKUP($A166,'Kunnat aakkosjärj.'!$B$19:$B$311,'Kunnat aakkosjärj.'!G$19:G$311)</f>
        <v>8524.9849401875199</v>
      </c>
      <c r="G166" s="34">
        <f>_xlfn.XLOOKUP($A166,'Kunnat aakkosjärj.'!$B$19:$B$311,'Kunnat aakkosjärj.'!H$19:H$311)</f>
        <v>15129.760750080828</v>
      </c>
      <c r="H166" s="331">
        <f>_xlfn.XLOOKUP($A166,'Kunnat aakkosjärj.'!$B$19:$B$311,'Kunnat aakkosjärj.'!I$19:I$311)</f>
        <v>10.410233908511431</v>
      </c>
      <c r="I166" s="332">
        <f>_xlfn.XLOOKUP($A166,'Kunnat aakkosjärj.'!$B$19:$B$311,'Kunnat aakkosjärj.'!J$19:J$311)</f>
        <v>49.60686463794719</v>
      </c>
      <c r="J166" s="35">
        <f>_xlfn.XLOOKUP($A166,'Kunnat aakkosjärj.'!$B$19:$B$311,'Kunnat aakkosjärj.'!K$19:K$311)</f>
        <v>-7637.5140672486268</v>
      </c>
      <c r="K166" s="34">
        <f>_xlfn.XLOOKUP($A166,'Kunnat aakkosjärj.'!$B$19:$B$311,'Kunnat aakkosjärj.'!L$19:L$311)</f>
        <v>-7622.4688005172975</v>
      </c>
      <c r="L166" s="123">
        <f>_xlfn.XLOOKUP($A166,'Kunnat aakkosjärj.'!$B$19:$B$311,'Kunnat aakkosjärj.'!M$19:M$311)</f>
        <v>4720.2826511477533</v>
      </c>
      <c r="M166" s="35">
        <f>_xlfn.XLOOKUP($A166,'Kunnat aakkosjärj.'!$B$19:$B$311,'Kunnat aakkosjärj.'!N$19:N$311)</f>
        <v>3584.2502424830263</v>
      </c>
      <c r="N166" s="34">
        <f>_xlfn.XLOOKUP($A166,'Kunnat aakkosjärj.'!$B$19:$B$311,'Kunnat aakkosjärj.'!O$19:O$311)</f>
        <v>3792.1467830585193</v>
      </c>
      <c r="O166" s="35">
        <f>_xlfn.XLOOKUP($A166,'Kunnat aakkosjärj.'!$B$19:$B$311,'Kunnat aakkosjärj.'!P$19:P$311)</f>
        <v>8304.5328936307797</v>
      </c>
      <c r="P166" s="34">
        <f>_xlfn.XLOOKUP($A166,'Kunnat aakkosjärj.'!$B$19:$B$311,'Kunnat aakkosjärj.'!Q$19:Q$311)</f>
        <v>8505.0142256708696</v>
      </c>
      <c r="Q166" s="130">
        <f>_xlfn.XLOOKUP($A166,'Kunnat aakkosjärj.'!$B$19:$B$311,'Kunnat aakkosjärj.'!R$19:R$311)</f>
        <v>691.79660523763334</v>
      </c>
      <c r="R166" s="34">
        <f>_xlfn.XLOOKUP($A166,'Kunnat aakkosjärj.'!$B$19:$B$311,'Kunnat aakkosjärj.'!S$19:S$311)</f>
        <v>897.86873585515684</v>
      </c>
      <c r="S166" s="35">
        <f>_xlfn.XLOOKUP($A166,'Kunnat aakkosjärj.'!$B$19:$B$311,'Kunnat aakkosjärj.'!T$19:T$311)</f>
        <v>500.22630455868091</v>
      </c>
      <c r="T166" s="34">
        <f>_xlfn.XLOOKUP($A166,'Kunnat aakkosjärj.'!$B$19:$B$311,'Kunnat aakkosjärj.'!U$19:U$311)</f>
        <v>687.11897833818296</v>
      </c>
      <c r="U166" s="35">
        <f>_xlfn.XLOOKUP($A166,'Kunnat aakkosjärj.'!$B$19:$B$311,'Kunnat aakkosjärj.'!V$19:V$311)</f>
        <v>138.29672668812634</v>
      </c>
      <c r="V166" s="34">
        <f>_xlfn.XLOOKUP($A166,'Kunnat aakkosjärj.'!$B$19:$B$311,'Kunnat aakkosjärj.'!W$19:W$311)</f>
        <v>130.67150874316965</v>
      </c>
      <c r="W166" s="35">
        <f>_xlfn.XLOOKUP($A166,'Kunnat aakkosjärj.'!$B$19:$B$311,'Kunnat aakkosjärj.'!X$19:X$311)</f>
        <v>191.57030067895246</v>
      </c>
      <c r="X166" s="34">
        <f>_xlfn.XLOOKUP($A166,'Kunnat aakkosjärj.'!$B$19:$B$311,'Kunnat aakkosjärj.'!Y$19:Y$311)</f>
        <v>210.7497575169738</v>
      </c>
      <c r="Y166" s="90">
        <f>_xlfn.XLOOKUP($A166,'Kunnat aakkosjärj.'!$B$19:$B$311,'Kunnat aakkosjärj.'!Z$19:Z$311)</f>
        <v>266.48731328806986</v>
      </c>
      <c r="Z166" s="91">
        <f>_xlfn.XLOOKUP($A166,'Kunnat aakkosjärj.'!$B$19:$B$311,'Kunnat aakkosjärj.'!AA$19:AA$311)</f>
        <v>393.23957322987388</v>
      </c>
      <c r="AA166" s="90">
        <f>_xlfn.XLOOKUP($A166,'Kunnat aakkosjärj.'!$B$19:$B$311,'Kunnat aakkosjärj.'!AB$19:AB$311)</f>
        <v>259.5983263525228</v>
      </c>
      <c r="AB166" s="91">
        <f>_xlfn.XLOOKUP($A166,'Kunnat aakkosjärj.'!$B$19:$B$311,'Kunnat aakkosjärj.'!AC$19:AC$311)</f>
        <v>228.32613932532539</v>
      </c>
      <c r="AC166" s="90">
        <f>_xlfn.XLOOKUP($A166,'Kunnat aakkosjärj.'!$B$19:$B$311,'Kunnat aakkosjärj.'!AD$19:AD$311)</f>
        <v>273.68777562237312</v>
      </c>
      <c r="AD166" s="91">
        <f>_xlfn.XLOOKUP($A166,'Kunnat aakkosjärj.'!$B$19:$B$311,'Kunnat aakkosjärj.'!AE$19:AE$311)</f>
        <v>486.90300678952474</v>
      </c>
      <c r="AE166" s="96">
        <f>_xlfn.XLOOKUP($A166,'Kunnat aakkosjärj.'!$B$19:$B$311,'Kunnat aakkosjärj.'!AF$19:AF$311)</f>
        <v>3.9776090826049622</v>
      </c>
      <c r="AF166" s="97">
        <f>_xlfn.XLOOKUP($A166,'Kunnat aakkosjärj.'!$B$19:$B$311,'Kunnat aakkosjärj.'!AG$19:AG$311)</f>
        <v>2.3721239433524084</v>
      </c>
      <c r="AG166" s="90">
        <f>_xlfn.XLOOKUP($A166,'Kunnat aakkosjärj.'!$B$19:$B$311,'Kunnat aakkosjärj.'!AH$19:AH$311)</f>
        <v>1028.7838635628841</v>
      </c>
      <c r="AH166" s="91">
        <f>_xlfn.XLOOKUP($A166,'Kunnat aakkosjärj.'!$B$19:$B$311,'Kunnat aakkosjärj.'!AI$19:AI$311)</f>
        <v>1584.3139346912383</v>
      </c>
      <c r="AI166" s="90">
        <f>_xlfn.XLOOKUP($A166,'Kunnat aakkosjärj.'!$B$19:$B$311,'Kunnat aakkosjärj.'!AJ$19:AJ$311)</f>
        <v>41.926291663549001</v>
      </c>
      <c r="AJ166" s="91">
        <f>_xlfn.XLOOKUP($A166,'Kunnat aakkosjärj.'!$B$19:$B$311,'Kunnat aakkosjärj.'!AK$19:AK$311)</f>
        <v>35.684521776416354</v>
      </c>
      <c r="AK166" s="106">
        <f>_xlfn.XLOOKUP($A166,'Kunnat aakkosjärj.'!$B$19:$B$311,'Kunnat aakkosjärj.'!AL$19:AL$311)</f>
        <v>1336.5262528289686</v>
      </c>
      <c r="AL166" s="107">
        <f>_xlfn.XLOOKUP($A166,'Kunnat aakkosjärj.'!$B$19:$B$311,'Kunnat aakkosjärj.'!AM$19:AM$311)</f>
        <v>2920.1099256385387</v>
      </c>
      <c r="AM166" s="106">
        <f>_xlfn.XLOOKUP($A166,'Kunnat aakkosjärj.'!$B$19:$B$311,'Kunnat aakkosjärj.'!AN$19:AN$311)</f>
        <v>1352.2262140316845</v>
      </c>
      <c r="AN166" s="107">
        <f>_xlfn.XLOOKUP($A166,'Kunnat aakkosjärj.'!$B$19:$B$311,'Kunnat aakkosjärj.'!AO$19:AO$311)</f>
        <v>3597.7557387649531</v>
      </c>
      <c r="AO166" s="106">
        <f>_xlfn.XLOOKUP($A166,'Kunnat aakkosjärj.'!$B$19:$B$311,'Kunnat aakkosjärj.'!AP$19:AP$311)</f>
        <v>108.7687552537989</v>
      </c>
      <c r="AP166" s="107">
        <f>_xlfn.XLOOKUP($A166,'Kunnat aakkosjärj.'!$B$19:$B$311,'Kunnat aakkosjärj.'!AQ$19:AQ$311)</f>
        <v>24.805366957646299</v>
      </c>
      <c r="AQ166" s="122">
        <f>_xlfn.XLOOKUP($A166,'Kunnat aakkosjärj.'!$B$19:$B$311,'Kunnat aakkosjärj.'!AR$19:AR$311)</f>
        <v>71.568031573069192</v>
      </c>
      <c r="AR166" s="115">
        <f>_xlfn.XLOOKUP($A166,'Kunnat aakkosjärj.'!$B$19:$B$311,'Kunnat aakkosjärj.'!AS$19:AS$311)</f>
        <v>55.180245365071542</v>
      </c>
      <c r="AS166" s="114">
        <f>_xlfn.XLOOKUP($A166,'Kunnat aakkosjärj.'!$B$19:$B$311,'Kunnat aakkosjärj.'!AT$19:AT$311)</f>
        <v>25.312723792303963</v>
      </c>
      <c r="AT166" s="115">
        <f>_xlfn.XLOOKUP($A166,'Kunnat aakkosjärj.'!$B$19:$B$311,'Kunnat aakkosjärj.'!AU$19:AU$311)</f>
        <v>31.048993309014779</v>
      </c>
      <c r="AU166" s="106">
        <f>_xlfn.XLOOKUP($A166,'Kunnat aakkosjärj.'!$B$19:$B$311,'Kunnat aakkosjärj.'!AV$19:AV$311)</f>
        <v>3017.3774781765269</v>
      </c>
      <c r="AV166" s="107">
        <f>_xlfn.XLOOKUP($A166,'Kunnat aakkosjärj.'!$B$19:$B$311,'Kunnat aakkosjärj.'!AW$19:AW$311)</f>
        <v>3718.8700290979632</v>
      </c>
      <c r="AW166" s="151"/>
      <c r="AX166" s="1">
        <v>689</v>
      </c>
      <c r="AY166" s="242" t="s">
        <v>535</v>
      </c>
      <c r="AZ166" s="333" t="s">
        <v>528</v>
      </c>
      <c r="BA166" s="334" t="s">
        <v>529</v>
      </c>
    </row>
    <row r="167" spans="1:53" ht="15" customHeight="1" x14ac:dyDescent="0.2">
      <c r="A167" s="38" t="s">
        <v>273</v>
      </c>
      <c r="B167" s="146">
        <f>_xlfn.XLOOKUP($A167,'Kunnat aakkosjärj.'!$B$19:$B$311,'Kunnat aakkosjärj.'!C$19:C$311)</f>
        <v>4842</v>
      </c>
      <c r="C167" s="160">
        <f>_xlfn.XLOOKUP($A167,'Kunnat aakkosjärj.'!$B$19:$B$311,'Kunnat aakkosjärj.'!D$19:D$311)</f>
        <v>20.5</v>
      </c>
      <c r="D167" s="35">
        <f>_xlfn.XLOOKUP($A167,'Kunnat aakkosjärj.'!$B$19:$B$311,'Kunnat aakkosjärj.'!E$19:E$311)</f>
        <v>1262.1897294506402</v>
      </c>
      <c r="E167" s="34">
        <f>_xlfn.XLOOKUP($A167,'Kunnat aakkosjärj.'!$B$19:$B$311,'Kunnat aakkosjärj.'!F$19:F$311)</f>
        <v>6321.1964828583232</v>
      </c>
      <c r="F167" s="35">
        <f>_xlfn.XLOOKUP($A167,'Kunnat aakkosjärj.'!$B$19:$B$311,'Kunnat aakkosjärj.'!G$19:G$311)</f>
        <v>8142.1767719950431</v>
      </c>
      <c r="G167" s="34">
        <f>_xlfn.XLOOKUP($A167,'Kunnat aakkosjärj.'!$B$19:$B$311,'Kunnat aakkosjärj.'!H$19:H$311)</f>
        <v>13289.512893432466</v>
      </c>
      <c r="H167" s="331">
        <f>_xlfn.XLOOKUP($A167,'Kunnat aakkosjärj.'!$B$19:$B$311,'Kunnat aakkosjärj.'!I$19:I$311)</f>
        <v>15.501870873056115</v>
      </c>
      <c r="I167" s="332">
        <f>_xlfn.XLOOKUP($A167,'Kunnat aakkosjärj.'!$B$19:$B$311,'Kunnat aakkosjärj.'!J$19:J$311)</f>
        <v>47.565298544404818</v>
      </c>
      <c r="J167" s="35">
        <f>_xlfn.XLOOKUP($A167,'Kunnat aakkosjärj.'!$B$19:$B$311,'Kunnat aakkosjärj.'!K$19:K$311)</f>
        <v>-6879.9870425444033</v>
      </c>
      <c r="K167" s="34">
        <f>_xlfn.XLOOKUP($A167,'Kunnat aakkosjärj.'!$B$19:$B$311,'Kunnat aakkosjärj.'!L$19:L$311)</f>
        <v>-6968.3548884758357</v>
      </c>
      <c r="L167" s="123">
        <f>_xlfn.XLOOKUP($A167,'Kunnat aakkosjärj.'!$B$19:$B$311,'Kunnat aakkosjärj.'!M$19:M$311)</f>
        <v>4743.2481412639409</v>
      </c>
      <c r="M167" s="35">
        <f>_xlfn.XLOOKUP($A167,'Kunnat aakkosjärj.'!$B$19:$B$311,'Kunnat aakkosjärj.'!N$19:N$311)</f>
        <v>2542.8826931020239</v>
      </c>
      <c r="N167" s="34">
        <f>_xlfn.XLOOKUP($A167,'Kunnat aakkosjärj.'!$B$19:$B$311,'Kunnat aakkosjärj.'!O$19:O$311)</f>
        <v>2746.0050640231307</v>
      </c>
      <c r="O167" s="35">
        <f>_xlfn.XLOOKUP($A167,'Kunnat aakkosjärj.'!$B$19:$B$311,'Kunnat aakkosjärj.'!P$19:P$311)</f>
        <v>7286.1308343659648</v>
      </c>
      <c r="P167" s="34">
        <f>_xlfn.XLOOKUP($A167,'Kunnat aakkosjärj.'!$B$19:$B$311,'Kunnat aakkosjärj.'!Q$19:Q$311)</f>
        <v>7489.2532052870702</v>
      </c>
      <c r="Q167" s="130">
        <f>_xlfn.XLOOKUP($A167,'Kunnat aakkosjärj.'!$B$19:$B$311,'Kunnat aakkosjärj.'!R$19:R$311)</f>
        <v>365.2474390747625</v>
      </c>
      <c r="R167" s="34">
        <f>_xlfn.XLOOKUP($A167,'Kunnat aakkosjärj.'!$B$19:$B$311,'Kunnat aakkosjärj.'!S$19:S$311)</f>
        <v>476.35228004956633</v>
      </c>
      <c r="S167" s="35">
        <f>_xlfn.XLOOKUP($A167,'Kunnat aakkosjärj.'!$B$19:$B$311,'Kunnat aakkosjärj.'!T$19:T$311)</f>
        <v>381.06723874432055</v>
      </c>
      <c r="T167" s="34">
        <f>_xlfn.XLOOKUP($A167,'Kunnat aakkosjärj.'!$B$19:$B$311,'Kunnat aakkosjärj.'!U$19:U$311)</f>
        <v>549.50106567534078</v>
      </c>
      <c r="U167" s="35">
        <f>_xlfn.XLOOKUP($A167,'Kunnat aakkosjärj.'!$B$19:$B$311,'Kunnat aakkosjärj.'!V$19:V$311)</f>
        <v>95.848554254706627</v>
      </c>
      <c r="V167" s="34">
        <f>_xlfn.XLOOKUP($A167,'Kunnat aakkosjärj.'!$B$19:$B$311,'Kunnat aakkosjärj.'!W$19:W$311)</f>
        <v>86.688144901798495</v>
      </c>
      <c r="W167" s="35">
        <f>_xlfn.XLOOKUP($A167,'Kunnat aakkosjärj.'!$B$19:$B$311,'Kunnat aakkosjärj.'!X$19:X$311)</f>
        <v>-15.819799669558034</v>
      </c>
      <c r="X167" s="34">
        <f>_xlfn.XLOOKUP($A167,'Kunnat aakkosjärj.'!$B$19:$B$311,'Kunnat aakkosjärj.'!Y$19:Y$311)</f>
        <v>-73.148785625774465</v>
      </c>
      <c r="Y167" s="90">
        <f>_xlfn.XLOOKUP($A167,'Kunnat aakkosjärj.'!$B$19:$B$311,'Kunnat aakkosjärj.'!Z$19:Z$311)</f>
        <v>620.88114002478312</v>
      </c>
      <c r="Z167" s="91">
        <f>_xlfn.XLOOKUP($A167,'Kunnat aakkosjärj.'!$B$19:$B$311,'Kunnat aakkosjärj.'!AA$19:AA$311)</f>
        <v>748.55482032218094</v>
      </c>
      <c r="AA167" s="90">
        <f>_xlfn.XLOOKUP($A167,'Kunnat aakkosjärj.'!$B$19:$B$311,'Kunnat aakkosjärj.'!AB$19:AB$311)</f>
        <v>58.82727232786992</v>
      </c>
      <c r="AB167" s="91">
        <f>_xlfn.XLOOKUP($A167,'Kunnat aakkosjärj.'!$B$19:$B$311,'Kunnat aakkosjärj.'!AC$19:AC$311)</f>
        <v>63.636258443241665</v>
      </c>
      <c r="AC167" s="90">
        <f>_xlfn.XLOOKUP($A167,'Kunnat aakkosjärj.'!$B$19:$B$311,'Kunnat aakkosjärj.'!AD$19:AD$311)</f>
        <v>-322.73710656753411</v>
      </c>
      <c r="AD167" s="91">
        <f>_xlfn.XLOOKUP($A167,'Kunnat aakkosjärj.'!$B$19:$B$311,'Kunnat aakkosjärj.'!AE$19:AE$311)</f>
        <v>-231.4611152416357</v>
      </c>
      <c r="AE167" s="96">
        <f>_xlfn.XLOOKUP($A167,'Kunnat aakkosjärj.'!$B$19:$B$311,'Kunnat aakkosjärj.'!AF$19:AF$311)</f>
        <v>1.2005970945385274</v>
      </c>
      <c r="AF167" s="97">
        <f>_xlfn.XLOOKUP($A167,'Kunnat aakkosjärj.'!$B$19:$B$311,'Kunnat aakkosjärj.'!AG$19:AG$311)</f>
        <v>1.0764254123259522</v>
      </c>
      <c r="AG167" s="90">
        <f>_xlfn.XLOOKUP($A167,'Kunnat aakkosjärj.'!$B$19:$B$311,'Kunnat aakkosjärj.'!AH$19:AH$311)</f>
        <v>767.33704667492771</v>
      </c>
      <c r="AH167" s="91">
        <f>_xlfn.XLOOKUP($A167,'Kunnat aakkosjärj.'!$B$19:$B$311,'Kunnat aakkosjärj.'!AI$19:AI$311)</f>
        <v>365.45877736472528</v>
      </c>
      <c r="AI167" s="90">
        <f>_xlfn.XLOOKUP($A167,'Kunnat aakkosjärj.'!$B$19:$B$311,'Kunnat aakkosjärj.'!AJ$19:AJ$311)</f>
        <v>31.313029647154472</v>
      </c>
      <c r="AJ167" s="91">
        <f>_xlfn.XLOOKUP($A167,'Kunnat aakkosjärj.'!$B$19:$B$311,'Kunnat aakkosjärj.'!AK$19:AK$311)</f>
        <v>9.3000948984648559</v>
      </c>
      <c r="AK167" s="106">
        <f>_xlfn.XLOOKUP($A167,'Kunnat aakkosjärj.'!$B$19:$B$311,'Kunnat aakkosjärj.'!AL$19:AL$311)</f>
        <v>2388.5207434944236</v>
      </c>
      <c r="AL167" s="107">
        <f>_xlfn.XLOOKUP($A167,'Kunnat aakkosjärj.'!$B$19:$B$311,'Kunnat aakkosjärj.'!AM$19:AM$311)</f>
        <v>3518.4490603056593</v>
      </c>
      <c r="AM167" s="106">
        <f>_xlfn.XLOOKUP($A167,'Kunnat aakkosjärj.'!$B$19:$B$311,'Kunnat aakkosjärj.'!AN$19:AN$311)</f>
        <v>2908.3598471705905</v>
      </c>
      <c r="AN167" s="107">
        <f>_xlfn.XLOOKUP($A167,'Kunnat aakkosjärj.'!$B$19:$B$311,'Kunnat aakkosjärj.'!AO$19:AO$311)</f>
        <v>4038.2881639818261</v>
      </c>
      <c r="AO167" s="106">
        <f>_xlfn.XLOOKUP($A167,'Kunnat aakkosjärj.'!$B$19:$B$311,'Kunnat aakkosjärj.'!AP$19:AP$311)</f>
        <v>147.76490293267247</v>
      </c>
      <c r="AP167" s="107">
        <f>_xlfn.XLOOKUP($A167,'Kunnat aakkosjärj.'!$B$19:$B$311,'Kunnat aakkosjärj.'!AQ$19:AQ$311)</f>
        <v>158.23193102023959</v>
      </c>
      <c r="AQ167" s="122">
        <f>_xlfn.XLOOKUP($A167,'Kunnat aakkosjärj.'!$B$19:$B$311,'Kunnat aakkosjärj.'!AR$19:AR$311)</f>
        <v>61.417193554803376</v>
      </c>
      <c r="AR167" s="115">
        <f>_xlfn.XLOOKUP($A167,'Kunnat aakkosjärj.'!$B$19:$B$311,'Kunnat aakkosjärj.'!AS$19:AS$311)</f>
        <v>52.849865296950114</v>
      </c>
      <c r="AS167" s="114">
        <f>_xlfn.XLOOKUP($A167,'Kunnat aakkosjärj.'!$B$19:$B$311,'Kunnat aakkosjärj.'!AT$19:AT$311)</f>
        <v>39.896280831548367</v>
      </c>
      <c r="AT167" s="115">
        <f>_xlfn.XLOOKUP($A167,'Kunnat aakkosjärj.'!$B$19:$B$311,'Kunnat aakkosjärj.'!AU$19:AU$311)</f>
        <v>36.556067507070956</v>
      </c>
      <c r="AU167" s="106">
        <f>_xlfn.XLOOKUP($A167,'Kunnat aakkosjärj.'!$B$19:$B$311,'Kunnat aakkosjärj.'!AV$19:AV$311)</f>
        <v>2518.6122945064026</v>
      </c>
      <c r="AV167" s="107">
        <f>_xlfn.XLOOKUP($A167,'Kunnat aakkosjärj.'!$B$19:$B$311,'Kunnat aakkosjärj.'!AW$19:AW$311)</f>
        <v>3408.3256980586534</v>
      </c>
      <c r="AW167" s="151"/>
      <c r="AX167" s="1">
        <v>700</v>
      </c>
      <c r="AY167" s="242" t="s">
        <v>536</v>
      </c>
      <c r="AZ167" s="333" t="s">
        <v>528</v>
      </c>
      <c r="BA167" s="334" t="s">
        <v>529</v>
      </c>
    </row>
    <row r="168" spans="1:53" ht="15" customHeight="1" x14ac:dyDescent="0.2">
      <c r="A168" s="38" t="s">
        <v>280</v>
      </c>
      <c r="B168" s="146">
        <f>_xlfn.XLOOKUP($A168,'Kunnat aakkosjärj.'!$B$19:$B$311,'Kunnat aakkosjärj.'!C$19:C$311)</f>
        <v>3256</v>
      </c>
      <c r="C168" s="160">
        <f>_xlfn.XLOOKUP($A168,'Kunnat aakkosjärj.'!$B$19:$B$311,'Kunnat aakkosjärj.'!D$19:D$311)</f>
        <v>21.499999999999996</v>
      </c>
      <c r="D168" s="35">
        <f>_xlfn.XLOOKUP($A168,'Kunnat aakkosjärj.'!$B$19:$B$311,'Kunnat aakkosjärj.'!E$19:E$311)</f>
        <v>1076.9262684275184</v>
      </c>
      <c r="E168" s="34">
        <f>_xlfn.XLOOKUP($A168,'Kunnat aakkosjärj.'!$B$19:$B$311,'Kunnat aakkosjärj.'!F$19:F$311)</f>
        <v>7854.041385135135</v>
      </c>
      <c r="F168" s="35">
        <f>_xlfn.XLOOKUP($A168,'Kunnat aakkosjärj.'!$B$19:$B$311,'Kunnat aakkosjärj.'!G$19:G$311)</f>
        <v>8873.5580896805895</v>
      </c>
      <c r="G168" s="34">
        <f>_xlfn.XLOOKUP($A168,'Kunnat aakkosjärj.'!$B$19:$B$311,'Kunnat aakkosjärj.'!H$19:H$311)</f>
        <v>15661.092171375922</v>
      </c>
      <c r="H168" s="331">
        <f>_xlfn.XLOOKUP($A168,'Kunnat aakkosjärj.'!$B$19:$B$311,'Kunnat aakkosjärj.'!I$19:I$311)</f>
        <v>12.136352267529734</v>
      </c>
      <c r="I168" s="332">
        <f>_xlfn.XLOOKUP($A168,'Kunnat aakkosjärj.'!$B$19:$B$311,'Kunnat aakkosjärj.'!J$19:J$311)</f>
        <v>50.150023377616769</v>
      </c>
      <c r="J168" s="35">
        <f>_xlfn.XLOOKUP($A168,'Kunnat aakkosjärj.'!$B$19:$B$311,'Kunnat aakkosjärj.'!K$19:K$311)</f>
        <v>-7795.3179760442254</v>
      </c>
      <c r="K168" s="34">
        <f>_xlfn.XLOOKUP($A168,'Kunnat aakkosjärj.'!$B$19:$B$311,'Kunnat aakkosjärj.'!L$19:L$311)</f>
        <v>-7792.218578009828</v>
      </c>
      <c r="L168" s="123">
        <f>_xlfn.XLOOKUP($A168,'Kunnat aakkosjärj.'!$B$19:$B$311,'Kunnat aakkosjärj.'!M$19:M$311)</f>
        <v>4036.5879238329235</v>
      </c>
      <c r="M168" s="35">
        <f>_xlfn.XLOOKUP($A168,'Kunnat aakkosjärj.'!$B$19:$B$311,'Kunnat aakkosjärj.'!N$19:N$311)</f>
        <v>4264.5598894348896</v>
      </c>
      <c r="N168" s="34">
        <f>_xlfn.XLOOKUP($A168,'Kunnat aakkosjärj.'!$B$19:$B$311,'Kunnat aakkosjärj.'!O$19:O$311)</f>
        <v>4363.5970792383296</v>
      </c>
      <c r="O168" s="35">
        <f>_xlfn.XLOOKUP($A168,'Kunnat aakkosjärj.'!$B$19:$B$311,'Kunnat aakkosjärj.'!P$19:P$311)</f>
        <v>8301.147813267813</v>
      </c>
      <c r="P168" s="34">
        <f>_xlfn.XLOOKUP($A168,'Kunnat aakkosjärj.'!$B$19:$B$311,'Kunnat aakkosjärj.'!Q$19:Q$311)</f>
        <v>8400.1850030712521</v>
      </c>
      <c r="Q168" s="130">
        <f>_xlfn.XLOOKUP($A168,'Kunnat aakkosjärj.'!$B$19:$B$311,'Kunnat aakkosjärj.'!R$19:R$311)</f>
        <v>499.71527027027025</v>
      </c>
      <c r="R168" s="34">
        <f>_xlfn.XLOOKUP($A168,'Kunnat aakkosjärj.'!$B$19:$B$311,'Kunnat aakkosjärj.'!S$19:S$311)</f>
        <v>594.25885135135138</v>
      </c>
      <c r="S168" s="35">
        <f>_xlfn.XLOOKUP($A168,'Kunnat aakkosjärj.'!$B$19:$B$311,'Kunnat aakkosjärj.'!T$19:T$311)</f>
        <v>315.42245393120396</v>
      </c>
      <c r="T168" s="34">
        <f>_xlfn.XLOOKUP($A168,'Kunnat aakkosjärj.'!$B$19:$B$311,'Kunnat aakkosjärj.'!U$19:U$311)</f>
        <v>483.34856265356262</v>
      </c>
      <c r="U168" s="35">
        <f>_xlfn.XLOOKUP($A168,'Kunnat aakkosjärj.'!$B$19:$B$311,'Kunnat aakkosjärj.'!V$19:V$311)</f>
        <v>158.42729775327345</v>
      </c>
      <c r="V168" s="34">
        <f>_xlfn.XLOOKUP($A168,'Kunnat aakkosjärj.'!$B$19:$B$311,'Kunnat aakkosjärj.'!W$19:W$311)</f>
        <v>122.94623327085034</v>
      </c>
      <c r="W168" s="35">
        <f>_xlfn.XLOOKUP($A168,'Kunnat aakkosjärj.'!$B$19:$B$311,'Kunnat aakkosjärj.'!X$19:X$311)</f>
        <v>184.29281633906635</v>
      </c>
      <c r="X168" s="34">
        <f>_xlfn.XLOOKUP($A168,'Kunnat aakkosjärj.'!$B$19:$B$311,'Kunnat aakkosjärj.'!Y$19:Y$311)</f>
        <v>110.9102886977887</v>
      </c>
      <c r="Y168" s="90">
        <f>_xlfn.XLOOKUP($A168,'Kunnat aakkosjärj.'!$B$19:$B$311,'Kunnat aakkosjärj.'!Z$19:Z$311)</f>
        <v>318.99102579852581</v>
      </c>
      <c r="Z168" s="91">
        <f>_xlfn.XLOOKUP($A168,'Kunnat aakkosjärj.'!$B$19:$B$311,'Kunnat aakkosjärj.'!AA$19:AA$311)</f>
        <v>404.787285012285</v>
      </c>
      <c r="AA168" s="90">
        <f>_xlfn.XLOOKUP($A168,'Kunnat aakkosjärj.'!$B$19:$B$311,'Kunnat aakkosjärj.'!AB$19:AB$311)</f>
        <v>156.65496200695299</v>
      </c>
      <c r="AB168" s="91">
        <f>_xlfn.XLOOKUP($A168,'Kunnat aakkosjärj.'!$B$19:$B$311,'Kunnat aakkosjärj.'!AC$19:AC$311)</f>
        <v>146.80768723585675</v>
      </c>
      <c r="AC168" s="90">
        <f>_xlfn.XLOOKUP($A168,'Kunnat aakkosjärj.'!$B$19:$B$311,'Kunnat aakkosjärj.'!AD$19:AD$311)</f>
        <v>-25.361323710073709</v>
      </c>
      <c r="AD168" s="91">
        <f>_xlfn.XLOOKUP($A168,'Kunnat aakkosjärj.'!$B$19:$B$311,'Kunnat aakkosjärj.'!AE$19:AE$311)</f>
        <v>134.82196560196562</v>
      </c>
      <c r="AE168" s="96">
        <f>_xlfn.XLOOKUP($A168,'Kunnat aakkosjärj.'!$B$19:$B$311,'Kunnat aakkosjärj.'!AF$19:AF$311)</f>
        <v>2.6378159666541139</v>
      </c>
      <c r="AF168" s="97">
        <f>_xlfn.XLOOKUP($A168,'Kunnat aakkosjärj.'!$B$19:$B$311,'Kunnat aakkosjärj.'!AG$19:AG$311)</f>
        <v>1.8140354389290994</v>
      </c>
      <c r="AG168" s="90">
        <f>_xlfn.XLOOKUP($A168,'Kunnat aakkosjärj.'!$B$19:$B$311,'Kunnat aakkosjärj.'!AH$19:AH$311)</f>
        <v>1590.2540878378377</v>
      </c>
      <c r="AH168" s="91">
        <f>_xlfn.XLOOKUP($A168,'Kunnat aakkosjärj.'!$B$19:$B$311,'Kunnat aakkosjärj.'!AI$19:AI$311)</f>
        <v>2192.3266492628995</v>
      </c>
      <c r="AI168" s="90">
        <f>_xlfn.XLOOKUP($A168,'Kunnat aakkosjärj.'!$B$19:$B$311,'Kunnat aakkosjärj.'!AJ$19:AJ$311)</f>
        <v>61.677973943170834</v>
      </c>
      <c r="AJ168" s="91">
        <f>_xlfn.XLOOKUP($A168,'Kunnat aakkosjärj.'!$B$19:$B$311,'Kunnat aakkosjärj.'!AK$19:AK$311)</f>
        <v>48.79209802983884</v>
      </c>
      <c r="AK168" s="106">
        <f>_xlfn.XLOOKUP($A168,'Kunnat aakkosjärj.'!$B$19:$B$311,'Kunnat aakkosjärj.'!AL$19:AL$311)</f>
        <v>1438.6949754299753</v>
      </c>
      <c r="AL168" s="107">
        <f>_xlfn.XLOOKUP($A168,'Kunnat aakkosjärj.'!$B$19:$B$311,'Kunnat aakkosjärj.'!AM$19:AM$311)</f>
        <v>2535.1774815724816</v>
      </c>
      <c r="AM168" s="106">
        <f>_xlfn.XLOOKUP($A168,'Kunnat aakkosjärj.'!$B$19:$B$311,'Kunnat aakkosjärj.'!AN$19:AN$311)</f>
        <v>1445.8556019656019</v>
      </c>
      <c r="AN168" s="107">
        <f>_xlfn.XLOOKUP($A168,'Kunnat aakkosjärj.'!$B$19:$B$311,'Kunnat aakkosjärj.'!AO$19:AO$311)</f>
        <v>3278.9026044226043</v>
      </c>
      <c r="AO168" s="106">
        <f>_xlfn.XLOOKUP($A168,'Kunnat aakkosjärj.'!$B$19:$B$311,'Kunnat aakkosjärj.'!AP$19:AP$311)</f>
        <v>319.72123464373465</v>
      </c>
      <c r="AP168" s="107">
        <f>_xlfn.XLOOKUP($A168,'Kunnat aakkosjärj.'!$B$19:$B$311,'Kunnat aakkosjärj.'!AQ$19:AQ$311)</f>
        <v>171.44143120393122</v>
      </c>
      <c r="AQ168" s="122">
        <f>_xlfn.XLOOKUP($A168,'Kunnat aakkosjärj.'!$B$19:$B$311,'Kunnat aakkosjärj.'!AR$19:AR$311)</f>
        <v>69.366008120798256</v>
      </c>
      <c r="AR168" s="115">
        <f>_xlfn.XLOOKUP($A168,'Kunnat aakkosjärj.'!$B$19:$B$311,'Kunnat aakkosjärj.'!AS$19:AS$311)</f>
        <v>54.541494959135697</v>
      </c>
      <c r="AS168" s="114">
        <f>_xlfn.XLOOKUP($A168,'Kunnat aakkosjärj.'!$B$19:$B$311,'Kunnat aakkosjärj.'!AT$19:AT$311)</f>
        <v>25.09063657819673</v>
      </c>
      <c r="AT168" s="115">
        <f>_xlfn.XLOOKUP($A168,'Kunnat aakkosjärj.'!$B$19:$B$311,'Kunnat aakkosjärj.'!AU$19:AU$311)</f>
        <v>27.189012469036705</v>
      </c>
      <c r="AU168" s="106">
        <f>_xlfn.XLOOKUP($A168,'Kunnat aakkosjärj.'!$B$19:$B$311,'Kunnat aakkosjärj.'!AV$19:AV$311)</f>
        <v>2532.0091001228498</v>
      </c>
      <c r="AV168" s="107">
        <f>_xlfn.XLOOKUP($A168,'Kunnat aakkosjärj.'!$B$19:$B$311,'Kunnat aakkosjärj.'!AW$19:AW$311)</f>
        <v>2430.4047174447178</v>
      </c>
      <c r="AW168" s="151"/>
      <c r="AX168" s="1">
        <v>739</v>
      </c>
      <c r="AY168" s="242" t="s">
        <v>537</v>
      </c>
      <c r="AZ168" s="333" t="s">
        <v>528</v>
      </c>
      <c r="BA168" s="336" t="s">
        <v>531</v>
      </c>
    </row>
    <row r="169" spans="1:53" ht="15" customHeight="1" x14ac:dyDescent="0.2">
      <c r="A169" s="38" t="s">
        <v>301</v>
      </c>
      <c r="B169" s="146">
        <f>_xlfn.XLOOKUP($A169,'Kunnat aakkosjärj.'!$B$19:$B$311,'Kunnat aakkosjärj.'!C$19:C$311)</f>
        <v>4559</v>
      </c>
      <c r="C169" s="160">
        <f>_xlfn.XLOOKUP($A169,'Kunnat aakkosjärj.'!$B$19:$B$311,'Kunnat aakkosjärj.'!D$19:D$311)</f>
        <v>21</v>
      </c>
      <c r="D169" s="35">
        <f>_xlfn.XLOOKUP($A169,'Kunnat aakkosjärj.'!$B$19:$B$311,'Kunnat aakkosjärj.'!E$19:E$311)</f>
        <v>723.50397236236017</v>
      </c>
      <c r="E169" s="34">
        <f>_xlfn.XLOOKUP($A169,'Kunnat aakkosjärj.'!$B$19:$B$311,'Kunnat aakkosjärj.'!F$19:F$311)</f>
        <v>4829.7531498135559</v>
      </c>
      <c r="F169" s="35">
        <f>_xlfn.XLOOKUP($A169,'Kunnat aakkosjärj.'!$B$19:$B$311,'Kunnat aakkosjärj.'!G$19:G$311)</f>
        <v>6787.5075235797322</v>
      </c>
      <c r="G169" s="34">
        <f>_xlfn.XLOOKUP($A169,'Kunnat aakkosjärj.'!$B$19:$B$311,'Kunnat aakkosjärj.'!H$19:H$311)</f>
        <v>10776.094957227462</v>
      </c>
      <c r="H169" s="331">
        <f>_xlfn.XLOOKUP($A169,'Kunnat aakkosjärj.'!$B$19:$B$311,'Kunnat aakkosjärj.'!I$19:I$311)</f>
        <v>10.659346893523354</v>
      </c>
      <c r="I169" s="332">
        <f>_xlfn.XLOOKUP($A169,'Kunnat aakkosjärj.'!$B$19:$B$311,'Kunnat aakkosjärj.'!J$19:J$311)</f>
        <v>44.81914059762687</v>
      </c>
      <c r="J169" s="35">
        <f>_xlfn.XLOOKUP($A169,'Kunnat aakkosjärj.'!$B$19:$B$311,'Kunnat aakkosjärj.'!K$19:K$311)</f>
        <v>-6059.4778657600355</v>
      </c>
      <c r="K169" s="34">
        <f>_xlfn.XLOOKUP($A169,'Kunnat aakkosjärj.'!$B$19:$B$311,'Kunnat aakkosjärj.'!L$19:L$311)</f>
        <v>-5952.0892651897348</v>
      </c>
      <c r="L169" s="123">
        <f>_xlfn.XLOOKUP($A169,'Kunnat aakkosjärj.'!$B$19:$B$311,'Kunnat aakkosjärj.'!M$19:M$311)</f>
        <v>4762.7389208159684</v>
      </c>
      <c r="M169" s="35">
        <f>_xlfn.XLOOKUP($A169,'Kunnat aakkosjärj.'!$B$19:$B$311,'Kunnat aakkosjärj.'!N$19:N$311)</f>
        <v>1564.3950427725379</v>
      </c>
      <c r="N169" s="34">
        <f>_xlfn.XLOOKUP($A169,'Kunnat aakkosjärj.'!$B$19:$B$311,'Kunnat aakkosjärj.'!O$19:O$311)</f>
        <v>1676.150875191928</v>
      </c>
      <c r="O169" s="35">
        <f>_xlfn.XLOOKUP($A169,'Kunnat aakkosjärj.'!$B$19:$B$311,'Kunnat aakkosjärj.'!P$19:P$311)</f>
        <v>6327.133963588506</v>
      </c>
      <c r="P169" s="34">
        <f>_xlfn.XLOOKUP($A169,'Kunnat aakkosjärj.'!$B$19:$B$311,'Kunnat aakkosjärj.'!Q$19:Q$311)</f>
        <v>6438.8897960078957</v>
      </c>
      <c r="Q169" s="130">
        <f>_xlfn.XLOOKUP($A169,'Kunnat aakkosjärj.'!$B$19:$B$311,'Kunnat aakkosjärj.'!R$19:R$311)</f>
        <v>243.15284053520509</v>
      </c>
      <c r="R169" s="34">
        <f>_xlfn.XLOOKUP($A169,'Kunnat aakkosjärj.'!$B$19:$B$311,'Kunnat aakkosjärj.'!S$19:S$311)</f>
        <v>442.52028515025222</v>
      </c>
      <c r="S169" s="35">
        <f>_xlfn.XLOOKUP($A169,'Kunnat aakkosjärj.'!$B$19:$B$311,'Kunnat aakkosjärj.'!T$19:T$311)</f>
        <v>335.16056591357756</v>
      </c>
      <c r="T169" s="34">
        <f>_xlfn.XLOOKUP($A169,'Kunnat aakkosjärj.'!$B$19:$B$311,'Kunnat aakkosjärj.'!U$19:U$311)</f>
        <v>468.50169335380571</v>
      </c>
      <c r="U169" s="35">
        <f>_xlfn.XLOOKUP($A169,'Kunnat aakkosjärj.'!$B$19:$B$311,'Kunnat aakkosjärj.'!V$19:V$311)</f>
        <v>72.548165048122939</v>
      </c>
      <c r="V169" s="34">
        <f>_xlfn.XLOOKUP($A169,'Kunnat aakkosjärj.'!$B$19:$B$311,'Kunnat aakkosjärj.'!W$19:W$311)</f>
        <v>94.454361943163207</v>
      </c>
      <c r="W169" s="35">
        <f>_xlfn.XLOOKUP($A169,'Kunnat aakkosjärj.'!$B$19:$B$311,'Kunnat aakkosjärj.'!X$19:X$311)</f>
        <v>-92.007725378372442</v>
      </c>
      <c r="X169" s="34">
        <f>_xlfn.XLOOKUP($A169,'Kunnat aakkosjärj.'!$B$19:$B$311,'Kunnat aakkosjärj.'!Y$19:Y$311)</f>
        <v>-25.981408203553411</v>
      </c>
      <c r="Y169" s="90">
        <f>_xlfn.XLOOKUP($A169,'Kunnat aakkosjärj.'!$B$19:$B$311,'Kunnat aakkosjärj.'!Z$19:Z$311)</f>
        <v>105.83620750164509</v>
      </c>
      <c r="Z169" s="91">
        <f>_xlfn.XLOOKUP($A169,'Kunnat aakkosjärj.'!$B$19:$B$311,'Kunnat aakkosjärj.'!AA$19:AA$311)</f>
        <v>196.12331212985302</v>
      </c>
      <c r="AA169" s="90">
        <f>_xlfn.XLOOKUP($A169,'Kunnat aakkosjärj.'!$B$19:$B$311,'Kunnat aakkosjärj.'!AB$19:AB$311)</f>
        <v>229.74447618167497</v>
      </c>
      <c r="AB169" s="91">
        <f>_xlfn.XLOOKUP($A169,'Kunnat aakkosjärj.'!$B$19:$B$311,'Kunnat aakkosjärj.'!AC$19:AC$311)</f>
        <v>225.6336997089158</v>
      </c>
      <c r="AC169" s="90">
        <f>_xlfn.XLOOKUP($A169,'Kunnat aakkosjärj.'!$B$19:$B$311,'Kunnat aakkosjärj.'!AD$19:AD$311)</f>
        <v>52.625391533230975</v>
      </c>
      <c r="AD169" s="91">
        <f>_xlfn.XLOOKUP($A169,'Kunnat aakkosjärj.'!$B$19:$B$311,'Kunnat aakkosjärj.'!AE$19:AE$311)</f>
        <v>213.66186005703005</v>
      </c>
      <c r="AE169" s="96">
        <f>_xlfn.XLOOKUP($A169,'Kunnat aakkosjärj.'!$B$19:$B$311,'Kunnat aakkosjärj.'!AF$19:AF$311)</f>
        <v>0.78537060211941601</v>
      </c>
      <c r="AF169" s="97">
        <f>_xlfn.XLOOKUP($A169,'Kunnat aakkosjärj.'!$B$19:$B$311,'Kunnat aakkosjärj.'!AG$19:AG$311)</f>
        <v>0.84537414709944525</v>
      </c>
      <c r="AG169" s="90">
        <f>_xlfn.XLOOKUP($A169,'Kunnat aakkosjärj.'!$B$19:$B$311,'Kunnat aakkosjärj.'!AH$19:AH$311)</f>
        <v>87.837078306646191</v>
      </c>
      <c r="AH169" s="91">
        <f>_xlfn.XLOOKUP($A169,'Kunnat aakkosjärj.'!$B$19:$B$311,'Kunnat aakkosjärj.'!AI$19:AI$311)</f>
        <v>474.14454046940119</v>
      </c>
      <c r="AI169" s="90">
        <f>_xlfn.XLOOKUP($A169,'Kunnat aakkosjärj.'!$B$19:$B$311,'Kunnat aakkosjärj.'!AJ$19:AJ$311)</f>
        <v>4.310520969315788</v>
      </c>
      <c r="AJ169" s="91">
        <f>_xlfn.XLOOKUP($A169,'Kunnat aakkosjärj.'!$B$19:$B$311,'Kunnat aakkosjärj.'!AK$19:AK$311)</f>
        <v>14.768563881007822</v>
      </c>
      <c r="AK169" s="106">
        <f>_xlfn.XLOOKUP($A169,'Kunnat aakkosjärj.'!$B$19:$B$311,'Kunnat aakkosjärj.'!AL$19:AL$311)</f>
        <v>2538.7242860276374</v>
      </c>
      <c r="AL169" s="107">
        <f>_xlfn.XLOOKUP($A169,'Kunnat aakkosjärj.'!$B$19:$B$311,'Kunnat aakkosjärj.'!AM$19:AM$311)</f>
        <v>4258.0241039701687</v>
      </c>
      <c r="AM169" s="106">
        <f>_xlfn.XLOOKUP($A169,'Kunnat aakkosjärj.'!$B$19:$B$311,'Kunnat aakkosjärj.'!AN$19:AN$311)</f>
        <v>2569.4034371572711</v>
      </c>
      <c r="AN169" s="107">
        <f>_xlfn.XLOOKUP($A169,'Kunnat aakkosjärj.'!$B$19:$B$311,'Kunnat aakkosjärj.'!AO$19:AO$311)</f>
        <v>4747.9924851941223</v>
      </c>
      <c r="AO169" s="106">
        <f>_xlfn.XLOOKUP($A169,'Kunnat aakkosjärj.'!$B$19:$B$311,'Kunnat aakkosjärj.'!AP$19:AP$311)</f>
        <v>131.64722746216276</v>
      </c>
      <c r="AP169" s="107">
        <f>_xlfn.XLOOKUP($A169,'Kunnat aakkosjärj.'!$B$19:$B$311,'Kunnat aakkosjärj.'!AQ$19:AQ$311)</f>
        <v>82.818811142794473</v>
      </c>
      <c r="AQ169" s="122">
        <f>_xlfn.XLOOKUP($A169,'Kunnat aakkosjärj.'!$B$19:$B$311,'Kunnat aakkosjärj.'!AR$19:AR$311)</f>
        <v>43.908791442120112</v>
      </c>
      <c r="AR169" s="115">
        <f>_xlfn.XLOOKUP($A169,'Kunnat aakkosjärj.'!$B$19:$B$311,'Kunnat aakkosjärj.'!AS$19:AS$311)</f>
        <v>26.491514069138709</v>
      </c>
      <c r="AS169" s="114">
        <f>_xlfn.XLOOKUP($A169,'Kunnat aakkosjärj.'!$B$19:$B$311,'Kunnat aakkosjärj.'!AT$19:AT$311)</f>
        <v>43.612628849205969</v>
      </c>
      <c r="AT169" s="115">
        <f>_xlfn.XLOOKUP($A169,'Kunnat aakkosjärj.'!$B$19:$B$311,'Kunnat aakkosjärj.'!AU$19:AU$311)</f>
        <v>48.069912306500946</v>
      </c>
      <c r="AU169" s="106">
        <f>_xlfn.XLOOKUP($A169,'Kunnat aakkosjärj.'!$B$19:$B$311,'Kunnat aakkosjärj.'!AV$19:AV$311)</f>
        <v>483.3742026760255</v>
      </c>
      <c r="AV169" s="107">
        <f>_xlfn.XLOOKUP($A169,'Kunnat aakkosjärj.'!$B$19:$B$311,'Kunnat aakkosjärj.'!AW$19:AW$311)</f>
        <v>171.67302697960079</v>
      </c>
      <c r="AW169" s="151"/>
      <c r="AX169" s="1">
        <v>831</v>
      </c>
      <c r="AY169" s="242" t="s">
        <v>538</v>
      </c>
      <c r="AZ169" s="333" t="s">
        <v>528</v>
      </c>
      <c r="BA169" s="336" t="s">
        <v>531</v>
      </c>
    </row>
    <row r="170" spans="1:53" ht="15" customHeight="1" x14ac:dyDescent="0.2">
      <c r="A170" s="38"/>
      <c r="B170" s="146"/>
      <c r="C170" s="160"/>
      <c r="D170" s="35"/>
      <c r="E170" s="34"/>
      <c r="F170" s="35"/>
      <c r="G170" s="34"/>
      <c r="H170" s="331"/>
      <c r="I170" s="332"/>
      <c r="J170" s="35"/>
      <c r="K170" s="34"/>
      <c r="L170" s="123"/>
      <c r="M170" s="35"/>
      <c r="N170" s="34"/>
      <c r="O170" s="35"/>
      <c r="P170" s="34"/>
      <c r="Q170" s="130"/>
      <c r="R170" s="34"/>
      <c r="S170" s="35"/>
      <c r="T170" s="34"/>
      <c r="U170" s="35"/>
      <c r="V170" s="34"/>
      <c r="W170" s="35"/>
      <c r="X170" s="34"/>
      <c r="Y170" s="90"/>
      <c r="Z170" s="91"/>
      <c r="AA170" s="90"/>
      <c r="AB170" s="91"/>
      <c r="AC170" s="90"/>
      <c r="AD170" s="91"/>
      <c r="AE170" s="96"/>
      <c r="AF170" s="97"/>
      <c r="AG170" s="90"/>
      <c r="AH170" s="91"/>
      <c r="AI170" s="90"/>
      <c r="AJ170" s="91"/>
      <c r="AK170" s="106"/>
      <c r="AL170" s="107"/>
      <c r="AM170" s="106"/>
      <c r="AN170" s="107"/>
      <c r="AO170" s="106"/>
      <c r="AP170" s="107"/>
      <c r="AQ170" s="122"/>
      <c r="AR170" s="115"/>
      <c r="AS170" s="114"/>
      <c r="AT170" s="115"/>
      <c r="AU170" s="106"/>
      <c r="AV170" s="107"/>
      <c r="AW170" s="151"/>
      <c r="AY170" s="242"/>
      <c r="AZ170" s="333"/>
      <c r="BA170" s="336"/>
    </row>
    <row r="171" spans="1:53" ht="15" customHeight="1" x14ac:dyDescent="0.25">
      <c r="A171" s="338" t="s">
        <v>539</v>
      </c>
      <c r="B171" s="146">
        <f>maakunnittain!B22</f>
        <v>130451</v>
      </c>
      <c r="C171" s="160">
        <f>maakunnittain!C22</f>
        <v>21.787610049067819</v>
      </c>
      <c r="D171" s="35">
        <f>maakunnittain!D22</f>
        <v>1240.8532856014904</v>
      </c>
      <c r="E171" s="34">
        <f>maakunnittain!E22</f>
        <v>5566.5088318985672</v>
      </c>
      <c r="F171" s="35">
        <f>maakunnittain!F22</f>
        <v>8495.0199307786061</v>
      </c>
      <c r="G171" s="34">
        <f>maakunnittain!G22</f>
        <v>12534.321964109129</v>
      </c>
      <c r="H171" s="331">
        <f>maakunnittain!H22</f>
        <v>14.606831952279606</v>
      </c>
      <c r="I171" s="332">
        <f>maakunnittain!I22</f>
        <v>44.410131220801176</v>
      </c>
      <c r="J171" s="35">
        <f>maakunnittain!J22</f>
        <v>-7248.9036744064815</v>
      </c>
      <c r="K171" s="34">
        <f>maakunnittain!K22</f>
        <v>-6963.2615741542795</v>
      </c>
      <c r="L171" s="123">
        <f>maakunnittain!L22</f>
        <v>4514.9529838790049</v>
      </c>
      <c r="M171" s="35">
        <f>maakunnittain!M22</f>
        <v>3107.5640278725346</v>
      </c>
      <c r="N171" s="34">
        <f>maakunnittain!N22</f>
        <v>3448.1663666817431</v>
      </c>
      <c r="O171" s="35">
        <f>maakunnittain!O22</f>
        <v>7622.517011751539</v>
      </c>
      <c r="P171" s="34">
        <f>maakunnittain!P22</f>
        <v>7963.119350560748</v>
      </c>
      <c r="Q171" s="130">
        <f>maakunnittain!Q22</f>
        <v>433.94241584962941</v>
      </c>
      <c r="R171" s="34">
        <f>maakunnittain!R22</f>
        <v>947.5934317099908</v>
      </c>
      <c r="S171" s="35">
        <f>maakunnittain!S22</f>
        <v>392.19679373864523</v>
      </c>
      <c r="T171" s="34">
        <f>maakunnittain!T22</f>
        <v>767.45957961226827</v>
      </c>
      <c r="U171" s="35">
        <f>maakunnittain!U22</f>
        <v>110.64404981821522</v>
      </c>
      <c r="V171" s="34">
        <f>maakunnittain!V22</f>
        <v>123.47144486602524</v>
      </c>
      <c r="W171" s="35">
        <f>maakunnittain!W22</f>
        <v>-10.000926631455489</v>
      </c>
      <c r="X171" s="34">
        <f>maakunnittain!X22</f>
        <v>135.59451211566028</v>
      </c>
      <c r="Y171" s="90">
        <f>maakunnittain!Y22</f>
        <v>549.64547285954109</v>
      </c>
      <c r="Z171" s="91">
        <f>maakunnittain!Z22</f>
        <v>1010.9160434952585</v>
      </c>
      <c r="AA171" s="90">
        <f>maakunnittain!AA22</f>
        <v>78.949511522162226</v>
      </c>
      <c r="AB171" s="91">
        <f>maakunnittain!AB22</f>
        <v>93.736115655427838</v>
      </c>
      <c r="AC171" s="90">
        <f>maakunnittain!AC22</f>
        <v>-69.389110240626735</v>
      </c>
      <c r="AD171" s="91">
        <f>maakunnittain!AD22</f>
        <v>-92.368713846578402</v>
      </c>
      <c r="AE171" s="96">
        <f>maakunnittain!AE22</f>
        <v>0.81933986153045113</v>
      </c>
      <c r="AF171" s="97">
        <f>maakunnittain!AF22</f>
        <v>0.9663902554227316</v>
      </c>
      <c r="AG171" s="90">
        <f>maakunnittain!AG22</f>
        <v>596.82953231481542</v>
      </c>
      <c r="AH171" s="91">
        <f>maakunnittain!AH22</f>
        <v>1233.040915056228</v>
      </c>
      <c r="AI171" s="90">
        <f>maakunnittain!AI22</f>
        <v>22.55450439445428</v>
      </c>
      <c r="AJ171" s="91">
        <f>maakunnittain!AJ22</f>
        <v>30.858105994629891</v>
      </c>
      <c r="AK171" s="106">
        <f>maakunnittain!AK22</f>
        <v>4292.6929966040889</v>
      </c>
      <c r="AL171" s="107">
        <f>maakunnittain!AL22</f>
        <v>7864.2921546787684</v>
      </c>
      <c r="AM171" s="106">
        <f>maakunnittain!AM22</f>
        <v>4773.1042013476317</v>
      </c>
      <c r="AN171" s="107">
        <f>maakunnittain!AN22</f>
        <v>8636.0879232815387</v>
      </c>
      <c r="AO171" s="106">
        <f>maakunnittain!AO22</f>
        <v>540.78846034143089</v>
      </c>
      <c r="AP171" s="107">
        <f>maakunnittain!AP22</f>
        <v>24.139596783466587</v>
      </c>
      <c r="AQ171" s="122">
        <f>maakunnittain!AQ22</f>
        <v>45.059819118489358</v>
      </c>
      <c r="AR171" s="115">
        <f>maakunnittain!AR22</f>
        <v>34.040189797695867</v>
      </c>
      <c r="AS171" s="114">
        <f>maakunnittain!AS22</f>
        <v>61.676248993497609</v>
      </c>
      <c r="AT171" s="115">
        <f>maakunnittain!AT22</f>
        <v>75.083855104003419</v>
      </c>
      <c r="AU171" s="106">
        <f>maakunnittain!AU22</f>
        <v>419.34278081425214</v>
      </c>
      <c r="AV171" s="107">
        <f>maakunnittain!AV22</f>
        <v>926.37477650612095</v>
      </c>
      <c r="AW171" s="141"/>
      <c r="AX171" s="1">
        <v>10</v>
      </c>
      <c r="AY171" s="341" t="s">
        <v>540</v>
      </c>
      <c r="AZ171" s="333"/>
      <c r="BA171" s="336"/>
    </row>
    <row r="172" spans="1:53" ht="15" customHeight="1" x14ac:dyDescent="0.2">
      <c r="A172" s="38"/>
      <c r="B172" s="146"/>
      <c r="C172" s="160"/>
      <c r="D172" s="35"/>
      <c r="E172" s="34"/>
      <c r="F172" s="35"/>
      <c r="G172" s="34"/>
      <c r="H172" s="331"/>
      <c r="I172" s="332"/>
      <c r="J172" s="35"/>
      <c r="K172" s="34"/>
      <c r="L172" s="123"/>
      <c r="M172" s="35"/>
      <c r="N172" s="34"/>
      <c r="O172" s="35"/>
      <c r="P172" s="34"/>
      <c r="Q172" s="130"/>
      <c r="R172" s="34"/>
      <c r="S172" s="35"/>
      <c r="T172" s="34"/>
      <c r="U172" s="35"/>
      <c r="V172" s="34"/>
      <c r="W172" s="35"/>
      <c r="X172" s="34"/>
      <c r="Y172" s="90"/>
      <c r="Z172" s="91"/>
      <c r="AA172" s="90"/>
      <c r="AB172" s="91"/>
      <c r="AC172" s="90"/>
      <c r="AD172" s="91"/>
      <c r="AE172" s="96"/>
      <c r="AF172" s="97"/>
      <c r="AG172" s="90"/>
      <c r="AH172" s="91"/>
      <c r="AI172" s="90"/>
      <c r="AJ172" s="91"/>
      <c r="AK172" s="106"/>
      <c r="AL172" s="107"/>
      <c r="AM172" s="106"/>
      <c r="AN172" s="107"/>
      <c r="AO172" s="106"/>
      <c r="AP172" s="107"/>
      <c r="AQ172" s="122"/>
      <c r="AR172" s="115"/>
      <c r="AS172" s="114"/>
      <c r="AT172" s="115"/>
      <c r="AU172" s="106"/>
      <c r="AV172" s="107"/>
      <c r="AW172" s="151"/>
      <c r="AY172" s="242"/>
      <c r="AZ172" s="333"/>
      <c r="BA172" s="336"/>
    </row>
    <row r="173" spans="1:53" ht="15" customHeight="1" x14ac:dyDescent="0.2">
      <c r="A173" s="38" t="s">
        <v>85</v>
      </c>
      <c r="B173" s="146">
        <f>_xlfn.XLOOKUP($A173,'Kunnat aakkosjärj.'!$B$19:$B$311,'Kunnat aakkosjärj.'!C$19:C$311)</f>
        <v>1341</v>
      </c>
      <c r="C173" s="160">
        <f>_xlfn.XLOOKUP($A173,'Kunnat aakkosjärj.'!$B$19:$B$311,'Kunnat aakkosjärj.'!D$19:D$311)</f>
        <v>21</v>
      </c>
      <c r="D173" s="35">
        <f>_xlfn.XLOOKUP($A173,'Kunnat aakkosjärj.'!$B$19:$B$311,'Kunnat aakkosjärj.'!E$19:E$311)</f>
        <v>1288.0285756897838</v>
      </c>
      <c r="E173" s="34">
        <f>_xlfn.XLOOKUP($A173,'Kunnat aakkosjärj.'!$B$19:$B$311,'Kunnat aakkosjärj.'!F$19:F$311)</f>
        <v>8438.4000671140948</v>
      </c>
      <c r="F173" s="35">
        <f>_xlfn.XLOOKUP($A173,'Kunnat aakkosjärj.'!$B$19:$B$311,'Kunnat aakkosjärj.'!G$19:G$311)</f>
        <v>8719.8936539895603</v>
      </c>
      <c r="G173" s="34">
        <f>_xlfn.XLOOKUP($A173,'Kunnat aakkosjärj.'!$B$19:$B$311,'Kunnat aakkosjärj.'!H$19:H$311)</f>
        <v>16042.490738255032</v>
      </c>
      <c r="H173" s="331">
        <f>_xlfn.XLOOKUP($A173,'Kunnat aakkosjärj.'!$B$19:$B$311,'Kunnat aakkosjärj.'!I$19:I$311)</f>
        <v>14.77115004837794</v>
      </c>
      <c r="I173" s="332">
        <f>_xlfn.XLOOKUP($A173,'Kunnat aakkosjärj.'!$B$19:$B$311,'Kunnat aakkosjärj.'!J$19:J$311)</f>
        <v>52.60031129076377</v>
      </c>
      <c r="J173" s="35">
        <f>_xlfn.XLOOKUP($A173,'Kunnat aakkosjärj.'!$B$19:$B$311,'Kunnat aakkosjärj.'!K$19:K$311)</f>
        <v>-7424.8142058165549</v>
      </c>
      <c r="K173" s="34">
        <f>_xlfn.XLOOKUP($A173,'Kunnat aakkosjärj.'!$B$19:$B$311,'Kunnat aakkosjärj.'!L$19:L$311)</f>
        <v>-7604.0906711409398</v>
      </c>
      <c r="L173" s="123">
        <f>_xlfn.XLOOKUP($A173,'Kunnat aakkosjärj.'!$B$19:$B$311,'Kunnat aakkosjärj.'!M$19:M$311)</f>
        <v>3845.8187322893364</v>
      </c>
      <c r="M173" s="35">
        <f>_xlfn.XLOOKUP($A173,'Kunnat aakkosjärj.'!$B$19:$B$311,'Kunnat aakkosjärj.'!N$19:N$311)</f>
        <v>4503.8031319910515</v>
      </c>
      <c r="N173" s="34">
        <f>_xlfn.XLOOKUP($A173,'Kunnat aakkosjärj.'!$B$19:$B$311,'Kunnat aakkosjärj.'!O$19:O$311)</f>
        <v>4969.1076510067114</v>
      </c>
      <c r="O173" s="35">
        <f>_xlfn.XLOOKUP($A173,'Kunnat aakkosjärj.'!$B$19:$B$311,'Kunnat aakkosjärj.'!P$19:P$311)</f>
        <v>8349.6218642803869</v>
      </c>
      <c r="P173" s="34">
        <f>_xlfn.XLOOKUP($A173,'Kunnat aakkosjärj.'!$B$19:$B$311,'Kunnat aakkosjärj.'!Q$19:Q$311)</f>
        <v>8814.9263832960478</v>
      </c>
      <c r="Q173" s="130">
        <f>_xlfn.XLOOKUP($A173,'Kunnat aakkosjärj.'!$B$19:$B$311,'Kunnat aakkosjärj.'!R$19:R$311)</f>
        <v>988.86920208799415</v>
      </c>
      <c r="R173" s="34">
        <f>_xlfn.XLOOKUP($A173,'Kunnat aakkosjärj.'!$B$19:$B$311,'Kunnat aakkosjärj.'!S$19:S$311)</f>
        <v>1249.276129753915</v>
      </c>
      <c r="S173" s="35">
        <f>_xlfn.XLOOKUP($A173,'Kunnat aakkosjärj.'!$B$19:$B$311,'Kunnat aakkosjärj.'!T$19:T$311)</f>
        <v>406.77587621178219</v>
      </c>
      <c r="T173" s="34">
        <f>_xlfn.XLOOKUP($A173,'Kunnat aakkosjärj.'!$B$19:$B$311,'Kunnat aakkosjärj.'!U$19:U$311)</f>
        <v>605.42263982102907</v>
      </c>
      <c r="U173" s="35">
        <f>_xlfn.XLOOKUP($A173,'Kunnat aakkosjärj.'!$B$19:$B$311,'Kunnat aakkosjärj.'!V$19:V$311)</f>
        <v>243.09927405162864</v>
      </c>
      <c r="V173" s="34">
        <f>_xlfn.XLOOKUP($A173,'Kunnat aakkosjärj.'!$B$19:$B$311,'Kunnat aakkosjärj.'!W$19:W$311)</f>
        <v>206.34777221466601</v>
      </c>
      <c r="W173" s="35">
        <f>_xlfn.XLOOKUP($A173,'Kunnat aakkosjärj.'!$B$19:$B$311,'Kunnat aakkosjärj.'!X$19:X$311)</f>
        <v>582.09332587621179</v>
      </c>
      <c r="X173" s="34">
        <f>_xlfn.XLOOKUP($A173,'Kunnat aakkosjärj.'!$B$19:$B$311,'Kunnat aakkosjärj.'!Y$19:Y$311)</f>
        <v>663.97452647278146</v>
      </c>
      <c r="Y173" s="90">
        <f>_xlfn.XLOOKUP($A173,'Kunnat aakkosjärj.'!$B$19:$B$311,'Kunnat aakkosjärj.'!Z$19:Z$311)</f>
        <v>957.68117822520503</v>
      </c>
      <c r="Z173" s="91">
        <f>_xlfn.XLOOKUP($A173,'Kunnat aakkosjärj.'!$B$19:$B$311,'Kunnat aakkosjärj.'!AA$19:AA$311)</f>
        <v>1318.3715361670395</v>
      </c>
      <c r="AA173" s="90">
        <f>_xlfn.XLOOKUP($A173,'Kunnat aakkosjärj.'!$B$19:$B$311,'Kunnat aakkosjärj.'!AB$19:AB$311)</f>
        <v>103.25661865053956</v>
      </c>
      <c r="AB173" s="91">
        <f>_xlfn.XLOOKUP($A173,'Kunnat aakkosjärj.'!$B$19:$B$311,'Kunnat aakkosjärj.'!AC$19:AC$311)</f>
        <v>94.759033814245669</v>
      </c>
      <c r="AC173" s="90">
        <f>_xlfn.XLOOKUP($A173,'Kunnat aakkosjärj.'!$B$19:$B$311,'Kunnat aakkosjärj.'!AD$19:AD$311)</f>
        <v>31.188023862788963</v>
      </c>
      <c r="AD173" s="91">
        <f>_xlfn.XLOOKUP($A173,'Kunnat aakkosjärj.'!$B$19:$B$311,'Kunnat aakkosjärj.'!AE$19:AE$311)</f>
        <v>-62.301953765846385</v>
      </c>
      <c r="AE173" s="96">
        <f>_xlfn.XLOOKUP($A173,'Kunnat aakkosjärj.'!$B$19:$B$311,'Kunnat aakkosjärj.'!AF$19:AF$311)</f>
        <v>1378.0949685861156</v>
      </c>
      <c r="AF173" s="97">
        <f>_xlfn.XLOOKUP($A173,'Kunnat aakkosjärj.'!$B$19:$B$311,'Kunnat aakkosjärj.'!AG$19:AG$311)</f>
        <v>6.4989923928541771</v>
      </c>
      <c r="AG173" s="90">
        <f>_xlfn.XLOOKUP($A173,'Kunnat aakkosjärj.'!$B$19:$B$311,'Kunnat aakkosjärj.'!AH$19:AH$311)</f>
        <v>4689.3619686800894</v>
      </c>
      <c r="AH173" s="91">
        <f>_xlfn.XLOOKUP($A173,'Kunnat aakkosjärj.'!$B$19:$B$311,'Kunnat aakkosjärj.'!AI$19:AI$311)</f>
        <v>5319.0299105145414</v>
      </c>
      <c r="AI173" s="90">
        <f>_xlfn.XLOOKUP($A173,'Kunnat aakkosjärj.'!$B$19:$B$311,'Kunnat aakkosjärj.'!AJ$19:AJ$311)</f>
        <v>176.55963780094595</v>
      </c>
      <c r="AJ173" s="91">
        <f>_xlfn.XLOOKUP($A173,'Kunnat aakkosjärj.'!$B$19:$B$311,'Kunnat aakkosjärj.'!AK$19:AK$311)</f>
        <v>111.467156712841</v>
      </c>
      <c r="AK173" s="106">
        <f>_xlfn.XLOOKUP($A173,'Kunnat aakkosjärj.'!$B$19:$B$311,'Kunnat aakkosjärj.'!AL$19:AL$311)</f>
        <v>0</v>
      </c>
      <c r="AL173" s="107">
        <f>_xlfn.XLOOKUP($A173,'Kunnat aakkosjärj.'!$B$19:$B$311,'Kunnat aakkosjärj.'!AM$19:AM$311)</f>
        <v>1390.889947800149</v>
      </c>
      <c r="AM173" s="106">
        <f>_xlfn.XLOOKUP($A173,'Kunnat aakkosjärj.'!$B$19:$B$311,'Kunnat aakkosjärj.'!AN$19:AN$311)</f>
        <v>35.509962714392245</v>
      </c>
      <c r="AN173" s="107">
        <f>_xlfn.XLOOKUP($A173,'Kunnat aakkosjärj.'!$B$19:$B$311,'Kunnat aakkosjärj.'!AO$19:AO$311)</f>
        <v>1686.5339821029081</v>
      </c>
      <c r="AO173" s="106">
        <f>_xlfn.XLOOKUP($A173,'Kunnat aakkosjärj.'!$B$19:$B$311,'Kunnat aakkosjärj.'!AP$19:AP$311)</f>
        <v>144.88876211782252</v>
      </c>
      <c r="AP173" s="107">
        <f>_xlfn.XLOOKUP($A173,'Kunnat aakkosjärj.'!$B$19:$B$311,'Kunnat aakkosjärj.'!AQ$19:AQ$311)</f>
        <v>5.2199850857568979</v>
      </c>
      <c r="AQ173" s="122">
        <f>_xlfn.XLOOKUP($A173,'Kunnat aakkosjärj.'!$B$19:$B$311,'Kunnat aakkosjärj.'!AR$19:AR$311)</f>
        <v>83.145803509968047</v>
      </c>
      <c r="AR173" s="115">
        <f>_xlfn.XLOOKUP($A173,'Kunnat aakkosjärj.'!$B$19:$B$311,'Kunnat aakkosjärj.'!AS$19:AS$311)</f>
        <v>71.058687137652328</v>
      </c>
      <c r="AS173" s="114">
        <f>_xlfn.XLOOKUP($A173,'Kunnat aakkosjärj.'!$B$19:$B$311,'Kunnat aakkosjärj.'!AT$19:AT$311)</f>
        <v>11.670047939099497</v>
      </c>
      <c r="AT173" s="115">
        <f>_xlfn.XLOOKUP($A173,'Kunnat aakkosjärj.'!$B$19:$B$311,'Kunnat aakkosjärj.'!AU$19:AU$311)</f>
        <v>20.670838467675587</v>
      </c>
      <c r="AU173" s="106">
        <f>_xlfn.XLOOKUP($A173,'Kunnat aakkosjärj.'!$B$19:$B$311,'Kunnat aakkosjärj.'!AV$19:AV$311)</f>
        <v>6695.4014466815806</v>
      </c>
      <c r="AV173" s="107">
        <f>_xlfn.XLOOKUP($A173,'Kunnat aakkosjärj.'!$B$19:$B$311,'Kunnat aakkosjärj.'!AW$19:AW$311)</f>
        <v>7692.1342281879197</v>
      </c>
      <c r="AW173" s="151"/>
      <c r="AX173" s="1">
        <v>46</v>
      </c>
      <c r="AY173" s="242" t="s">
        <v>541</v>
      </c>
      <c r="AZ173" s="333" t="s">
        <v>542</v>
      </c>
      <c r="BA173" s="336" t="s">
        <v>543</v>
      </c>
    </row>
    <row r="174" spans="1:53" ht="15" customHeight="1" x14ac:dyDescent="0.2">
      <c r="A174" s="38" t="s">
        <v>105</v>
      </c>
      <c r="B174" s="146">
        <f>_xlfn.XLOOKUP($A174,'Kunnat aakkosjärj.'!$B$19:$B$311,'Kunnat aakkosjärj.'!C$19:C$311)</f>
        <v>2091</v>
      </c>
      <c r="C174" s="160">
        <f>_xlfn.XLOOKUP($A174,'Kunnat aakkosjärj.'!$B$19:$B$311,'Kunnat aakkosjärj.'!D$19:D$311)</f>
        <v>20</v>
      </c>
      <c r="D174" s="35">
        <f>_xlfn.XLOOKUP($A174,'Kunnat aakkosjärj.'!$B$19:$B$311,'Kunnat aakkosjärj.'!E$19:E$311)</f>
        <v>1423.5552271640363</v>
      </c>
      <c r="E174" s="34">
        <f>_xlfn.XLOOKUP($A174,'Kunnat aakkosjärj.'!$B$19:$B$311,'Kunnat aakkosjärj.'!F$19:F$311)</f>
        <v>9219.3011382113818</v>
      </c>
      <c r="F174" s="35">
        <f>_xlfn.XLOOKUP($A174,'Kunnat aakkosjärj.'!$B$19:$B$311,'Kunnat aakkosjärj.'!G$19:G$311)</f>
        <v>9064.2708895265423</v>
      </c>
      <c r="G174" s="34">
        <f>_xlfn.XLOOKUP($A174,'Kunnat aakkosjärj.'!$B$19:$B$311,'Kunnat aakkosjärj.'!H$19:H$311)</f>
        <v>16437.459225251077</v>
      </c>
      <c r="H174" s="331">
        <f>_xlfn.XLOOKUP($A174,'Kunnat aakkosjärj.'!$B$19:$B$311,'Kunnat aakkosjärj.'!I$19:I$311)</f>
        <v>15.705126694844326</v>
      </c>
      <c r="I174" s="332">
        <f>_xlfn.XLOOKUP($A174,'Kunnat aakkosjärj.'!$B$19:$B$311,'Kunnat aakkosjärj.'!J$19:J$311)</f>
        <v>56.087142251576047</v>
      </c>
      <c r="J174" s="35">
        <f>_xlfn.XLOOKUP($A174,'Kunnat aakkosjärj.'!$B$19:$B$311,'Kunnat aakkosjärj.'!K$19:K$311)</f>
        <v>-7640.715662362506</v>
      </c>
      <c r="K174" s="34">
        <f>_xlfn.XLOOKUP($A174,'Kunnat aakkosjärj.'!$B$19:$B$311,'Kunnat aakkosjärj.'!L$19:L$311)</f>
        <v>-7217.6754854136771</v>
      </c>
      <c r="L174" s="123">
        <f>_xlfn.XLOOKUP($A174,'Kunnat aakkosjärj.'!$B$19:$B$311,'Kunnat aakkosjärj.'!M$19:M$311)</f>
        <v>4224.5453275944519</v>
      </c>
      <c r="M174" s="35">
        <f>_xlfn.XLOOKUP($A174,'Kunnat aakkosjärj.'!$B$19:$B$311,'Kunnat aakkosjärj.'!N$19:N$311)</f>
        <v>3548.4964131994261</v>
      </c>
      <c r="N174" s="34">
        <f>_xlfn.XLOOKUP($A174,'Kunnat aakkosjärj.'!$B$19:$B$311,'Kunnat aakkosjärj.'!O$19:O$311)</f>
        <v>3548.4964131994261</v>
      </c>
      <c r="O174" s="35">
        <f>_xlfn.XLOOKUP($A174,'Kunnat aakkosjärj.'!$B$19:$B$311,'Kunnat aakkosjärj.'!P$19:P$311)</f>
        <v>7773.0417407938785</v>
      </c>
      <c r="P174" s="34">
        <f>_xlfn.XLOOKUP($A174,'Kunnat aakkosjärj.'!$B$19:$B$311,'Kunnat aakkosjärj.'!Q$19:Q$311)</f>
        <v>7767.4303443328545</v>
      </c>
      <c r="Q174" s="130">
        <f>_xlfn.XLOOKUP($A174,'Kunnat aakkosjärj.'!$B$19:$B$311,'Kunnat aakkosjärj.'!R$19:R$311)</f>
        <v>314.11352462936395</v>
      </c>
      <c r="R174" s="34">
        <f>_xlfn.XLOOKUP($A174,'Kunnat aakkosjärj.'!$B$19:$B$311,'Kunnat aakkosjärj.'!S$19:S$311)</f>
        <v>693.44114777618358</v>
      </c>
      <c r="S174" s="35">
        <f>_xlfn.XLOOKUP($A174,'Kunnat aakkosjärj.'!$B$19:$B$311,'Kunnat aakkosjärj.'!T$19:T$311)</f>
        <v>289.20633189861309</v>
      </c>
      <c r="T174" s="34">
        <f>_xlfn.XLOOKUP($A174,'Kunnat aakkosjärj.'!$B$19:$B$311,'Kunnat aakkosjärj.'!U$19:U$311)</f>
        <v>546.00833572453371</v>
      </c>
      <c r="U174" s="35">
        <f>_xlfn.XLOOKUP($A174,'Kunnat aakkosjärj.'!$B$19:$B$311,'Kunnat aakkosjärj.'!V$19:V$311)</f>
        <v>108.61225705787194</v>
      </c>
      <c r="V174" s="34">
        <f>_xlfn.XLOOKUP($A174,'Kunnat aakkosjärj.'!$B$19:$B$311,'Kunnat aakkosjärj.'!W$19:W$311)</f>
        <v>127.00193429391729</v>
      </c>
      <c r="W174" s="35">
        <f>_xlfn.XLOOKUP($A174,'Kunnat aakkosjärj.'!$B$19:$B$311,'Kunnat aakkosjärj.'!X$19:X$311)</f>
        <v>24.90719273075084</v>
      </c>
      <c r="X174" s="34">
        <f>_xlfn.XLOOKUP($A174,'Kunnat aakkosjärj.'!$B$19:$B$311,'Kunnat aakkosjärj.'!Y$19:Y$311)</f>
        <v>152.74800573888092</v>
      </c>
      <c r="Y174" s="90">
        <f>_xlfn.XLOOKUP($A174,'Kunnat aakkosjärj.'!$B$19:$B$311,'Kunnat aakkosjärj.'!Z$19:Z$311)</f>
        <v>228.94933046389289</v>
      </c>
      <c r="Z174" s="91">
        <f>_xlfn.XLOOKUP($A174,'Kunnat aakkosjärj.'!$B$19:$B$311,'Kunnat aakkosjärj.'!AA$19:AA$311)</f>
        <v>607.62395026303204</v>
      </c>
      <c r="AA174" s="90">
        <f>_xlfn.XLOOKUP($A174,'Kunnat aakkosjärj.'!$B$19:$B$311,'Kunnat aakkosjärj.'!AB$19:AB$311)</f>
        <v>137.19783499384468</v>
      </c>
      <c r="AB174" s="91">
        <f>_xlfn.XLOOKUP($A174,'Kunnat aakkosjärj.'!$B$19:$B$311,'Kunnat aakkosjärj.'!AC$19:AC$311)</f>
        <v>114.12340601057653</v>
      </c>
      <c r="AC174" s="90">
        <f>_xlfn.XLOOKUP($A174,'Kunnat aakkosjärj.'!$B$19:$B$311,'Kunnat aakkosjärj.'!AD$19:AD$311)</f>
        <v>633.6505595408895</v>
      </c>
      <c r="AD174" s="91">
        <f>_xlfn.XLOOKUP($A174,'Kunnat aakkosjärj.'!$B$19:$B$311,'Kunnat aakkosjärj.'!AE$19:AE$311)</f>
        <v>471.89901960784312</v>
      </c>
      <c r="AE174" s="96">
        <f>_xlfn.XLOOKUP($A174,'Kunnat aakkosjärj.'!$B$19:$B$311,'Kunnat aakkosjärj.'!AF$19:AF$311)</f>
        <v>0</v>
      </c>
      <c r="AF174" s="97">
        <f>_xlfn.XLOOKUP($A174,'Kunnat aakkosjärj.'!$B$19:$B$311,'Kunnat aakkosjärj.'!AG$19:AG$311)</f>
        <v>1.4342397306729551</v>
      </c>
      <c r="AG174" s="90">
        <f>_xlfn.XLOOKUP($A174,'Kunnat aakkosjärj.'!$B$19:$B$311,'Kunnat aakkosjärj.'!AH$19:AH$311)</f>
        <v>5648.7130224772836</v>
      </c>
      <c r="AH174" s="91">
        <f>_xlfn.XLOOKUP($A174,'Kunnat aakkosjärj.'!$B$19:$B$311,'Kunnat aakkosjärj.'!AI$19:AI$311)</f>
        <v>6223.3718364418937</v>
      </c>
      <c r="AI174" s="90">
        <f>_xlfn.XLOOKUP($A174,'Kunnat aakkosjärj.'!$B$19:$B$311,'Kunnat aakkosjärj.'!AJ$19:AJ$311)</f>
        <v>220.77955372834319</v>
      </c>
      <c r="AJ174" s="91">
        <f>_xlfn.XLOOKUP($A174,'Kunnat aakkosjärj.'!$B$19:$B$311,'Kunnat aakkosjärj.'!AK$19:AK$311)</f>
        <v>130.89936103105236</v>
      </c>
      <c r="AK174" s="106">
        <f>_xlfn.XLOOKUP($A174,'Kunnat aakkosjärj.'!$B$19:$B$311,'Kunnat aakkosjärj.'!AL$19:AL$311)</f>
        <v>0</v>
      </c>
      <c r="AL174" s="107">
        <f>_xlfn.XLOOKUP($A174,'Kunnat aakkosjärj.'!$B$19:$B$311,'Kunnat aakkosjärj.'!AM$19:AM$311)</f>
        <v>3785.342137733142</v>
      </c>
      <c r="AM174" s="106">
        <f>_xlfn.XLOOKUP($A174,'Kunnat aakkosjärj.'!$B$19:$B$311,'Kunnat aakkosjärj.'!AN$19:AN$311)</f>
        <v>813.13164514586322</v>
      </c>
      <c r="AN174" s="107">
        <f>_xlfn.XLOOKUP($A174,'Kunnat aakkosjärj.'!$B$19:$B$311,'Kunnat aakkosjärj.'!AO$19:AO$311)</f>
        <v>4598.4737828790048</v>
      </c>
      <c r="AO174" s="106">
        <f>_xlfn.XLOOKUP($A174,'Kunnat aakkosjärj.'!$B$19:$B$311,'Kunnat aakkosjärj.'!AP$19:AP$311)</f>
        <v>18.186336681013866</v>
      </c>
      <c r="AP174" s="107">
        <f>_xlfn.XLOOKUP($A174,'Kunnat aakkosjärj.'!$B$19:$B$311,'Kunnat aakkosjärj.'!AQ$19:AQ$311)</f>
        <v>114.78731229076996</v>
      </c>
      <c r="AQ174" s="122">
        <f>_xlfn.XLOOKUP($A174,'Kunnat aakkosjärj.'!$B$19:$B$311,'Kunnat aakkosjärj.'!AR$19:AR$311)</f>
        <v>78.916737703438486</v>
      </c>
      <c r="AR174" s="115">
        <f>_xlfn.XLOOKUP($A174,'Kunnat aakkosjärj.'!$B$19:$B$311,'Kunnat aakkosjärj.'!AS$19:AS$311)</f>
        <v>48.785208610494458</v>
      </c>
      <c r="AS174" s="114">
        <f>_xlfn.XLOOKUP($A174,'Kunnat aakkosjärj.'!$B$19:$B$311,'Kunnat aakkosjärj.'!AT$19:AT$311)</f>
        <v>13.747269872857023</v>
      </c>
      <c r="AT174" s="115">
        <f>_xlfn.XLOOKUP($A174,'Kunnat aakkosjärj.'!$B$19:$B$311,'Kunnat aakkosjärj.'!AU$19:AU$311)</f>
        <v>39.232718118852972</v>
      </c>
      <c r="AU174" s="106">
        <f>_xlfn.XLOOKUP($A174,'Kunnat aakkosjärj.'!$B$19:$B$311,'Kunnat aakkosjärj.'!AV$19:AV$311)</f>
        <v>3397.7143615494979</v>
      </c>
      <c r="AV174" s="107">
        <f>_xlfn.XLOOKUP($A174,'Kunnat aakkosjärj.'!$B$19:$B$311,'Kunnat aakkosjärj.'!AW$19:AW$311)</f>
        <v>3093.6816212338595</v>
      </c>
      <c r="AW174" s="151"/>
      <c r="AX174" s="1">
        <v>97</v>
      </c>
      <c r="AY174" s="242" t="s">
        <v>544</v>
      </c>
      <c r="AZ174" s="333" t="s">
        <v>542</v>
      </c>
      <c r="BA174" s="336" t="s">
        <v>545</v>
      </c>
    </row>
    <row r="175" spans="1:53" ht="15" customHeight="1" x14ac:dyDescent="0.2">
      <c r="A175" s="38" t="s">
        <v>129</v>
      </c>
      <c r="B175" s="146">
        <f>_xlfn.XLOOKUP($A175,'Kunnat aakkosjärj.'!$B$19:$B$311,'Kunnat aakkosjärj.'!C$19:C$311)</f>
        <v>5769</v>
      </c>
      <c r="C175" s="160">
        <f>_xlfn.XLOOKUP($A175,'Kunnat aakkosjärj.'!$B$19:$B$311,'Kunnat aakkosjärj.'!D$19:D$311)</f>
        <v>20.75</v>
      </c>
      <c r="D175" s="35">
        <f>_xlfn.XLOOKUP($A175,'Kunnat aakkosjärj.'!$B$19:$B$311,'Kunnat aakkosjärj.'!E$19:E$311)</f>
        <v>1015.2422360894436</v>
      </c>
      <c r="E175" s="34">
        <f>_xlfn.XLOOKUP($A175,'Kunnat aakkosjärj.'!$B$19:$B$311,'Kunnat aakkosjärj.'!F$19:F$311)</f>
        <v>6865.7950476685737</v>
      </c>
      <c r="F175" s="35">
        <f>_xlfn.XLOOKUP($A175,'Kunnat aakkosjärj.'!$B$19:$B$311,'Kunnat aakkosjärj.'!G$19:G$311)</f>
        <v>8861.1729485179403</v>
      </c>
      <c r="G175" s="34">
        <f>_xlfn.XLOOKUP($A175,'Kunnat aakkosjärj.'!$B$19:$B$311,'Kunnat aakkosjärj.'!H$19:H$311)</f>
        <v>14369.007652972787</v>
      </c>
      <c r="H175" s="331">
        <f>_xlfn.XLOOKUP($A175,'Kunnat aakkosjärj.'!$B$19:$B$311,'Kunnat aakkosjärj.'!I$19:I$311)</f>
        <v>11.457199199111061</v>
      </c>
      <c r="I175" s="332">
        <f>_xlfn.XLOOKUP($A175,'Kunnat aakkosjärj.'!$B$19:$B$311,'Kunnat aakkosjärj.'!J$19:J$311)</f>
        <v>47.781970846456595</v>
      </c>
      <c r="J175" s="35">
        <f>_xlfn.XLOOKUP($A175,'Kunnat aakkosjärj.'!$B$19:$B$311,'Kunnat aakkosjärj.'!K$19:K$311)</f>
        <v>-7845.9307124284969</v>
      </c>
      <c r="K175" s="34">
        <f>_xlfn.XLOOKUP($A175,'Kunnat aakkosjärj.'!$B$19:$B$311,'Kunnat aakkosjärj.'!L$19:L$311)</f>
        <v>-7505.8011007106943</v>
      </c>
      <c r="L175" s="123">
        <f>_xlfn.XLOOKUP($A175,'Kunnat aakkosjärj.'!$B$19:$B$311,'Kunnat aakkosjärj.'!M$19:M$311)</f>
        <v>3826.1815132605302</v>
      </c>
      <c r="M175" s="35">
        <f>_xlfn.XLOOKUP($A175,'Kunnat aakkosjärj.'!$B$19:$B$311,'Kunnat aakkosjärj.'!N$19:N$311)</f>
        <v>4169.5094470445483</v>
      </c>
      <c r="N175" s="34">
        <f>_xlfn.XLOOKUP($A175,'Kunnat aakkosjärj.'!$B$19:$B$311,'Kunnat aakkosjärj.'!O$19:O$311)</f>
        <v>4169.5094470445483</v>
      </c>
      <c r="O175" s="35">
        <f>_xlfn.XLOOKUP($A175,'Kunnat aakkosjärj.'!$B$19:$B$311,'Kunnat aakkosjärj.'!P$19:P$311)</f>
        <v>7995.690960305079</v>
      </c>
      <c r="P175" s="34">
        <f>_xlfn.XLOOKUP($A175,'Kunnat aakkosjärj.'!$B$19:$B$311,'Kunnat aakkosjärj.'!Q$19:Q$311)</f>
        <v>7985.3614439244238</v>
      </c>
      <c r="Q175" s="130">
        <f>_xlfn.XLOOKUP($A175,'Kunnat aakkosjärj.'!$B$19:$B$311,'Kunnat aakkosjärj.'!R$19:R$311)</f>
        <v>258.46573582943319</v>
      </c>
      <c r="R175" s="34">
        <f>_xlfn.XLOOKUP($A175,'Kunnat aakkosjärj.'!$B$19:$B$311,'Kunnat aakkosjärj.'!S$19:S$311)</f>
        <v>550.15044028427803</v>
      </c>
      <c r="S175" s="35">
        <f>_xlfn.XLOOKUP($A175,'Kunnat aakkosjärj.'!$B$19:$B$311,'Kunnat aakkosjärj.'!T$19:T$311)</f>
        <v>404.43098110591092</v>
      </c>
      <c r="T175" s="34">
        <f>_xlfn.XLOOKUP($A175,'Kunnat aakkosjärj.'!$B$19:$B$311,'Kunnat aakkosjärj.'!U$19:U$311)</f>
        <v>611.07780724562315</v>
      </c>
      <c r="U175" s="35">
        <f>_xlfn.XLOOKUP($A175,'Kunnat aakkosjärj.'!$B$19:$B$311,'Kunnat aakkosjärj.'!V$19:V$311)</f>
        <v>63.908490670685566</v>
      </c>
      <c r="V175" s="34">
        <f>_xlfn.XLOOKUP($A175,'Kunnat aakkosjärj.'!$B$19:$B$311,'Kunnat aakkosjärj.'!W$19:W$311)</f>
        <v>90.029523861131594</v>
      </c>
      <c r="W175" s="35">
        <f>_xlfn.XLOOKUP($A175,'Kunnat aakkosjärj.'!$B$19:$B$311,'Kunnat aakkosjärj.'!X$19:X$311)</f>
        <v>-145.96524527647773</v>
      </c>
      <c r="X175" s="34">
        <f>_xlfn.XLOOKUP($A175,'Kunnat aakkosjärj.'!$B$19:$B$311,'Kunnat aakkosjärj.'!Y$19:Y$311)</f>
        <v>-55.87122378228463</v>
      </c>
      <c r="Y175" s="90">
        <f>_xlfn.XLOOKUP($A175,'Kunnat aakkosjärj.'!$B$19:$B$311,'Kunnat aakkosjärj.'!Z$19:Z$311)</f>
        <v>254.57130698561278</v>
      </c>
      <c r="Z175" s="91">
        <f>_xlfn.XLOOKUP($A175,'Kunnat aakkosjärj.'!$B$19:$B$311,'Kunnat aakkosjärj.'!AA$19:AA$311)</f>
        <v>569.82287571502854</v>
      </c>
      <c r="AA175" s="90">
        <f>_xlfn.XLOOKUP($A175,'Kunnat aakkosjärj.'!$B$19:$B$311,'Kunnat aakkosjärj.'!AB$19:AB$311)</f>
        <v>101.52979881744508</v>
      </c>
      <c r="AB175" s="91">
        <f>_xlfn.XLOOKUP($A175,'Kunnat aakkosjärj.'!$B$19:$B$311,'Kunnat aakkosjärj.'!AC$19:AC$311)</f>
        <v>96.547622731701495</v>
      </c>
      <c r="AC175" s="90">
        <f>_xlfn.XLOOKUP($A175,'Kunnat aakkosjärj.'!$B$19:$B$311,'Kunnat aakkosjärj.'!AD$19:AD$311)</f>
        <v>21.308849020627491</v>
      </c>
      <c r="AD175" s="91">
        <f>_xlfn.XLOOKUP($A175,'Kunnat aakkosjärj.'!$B$19:$B$311,'Kunnat aakkosjärj.'!AE$19:AE$311)</f>
        <v>-83.455640492286363</v>
      </c>
      <c r="AE175" s="96">
        <f>_xlfn.XLOOKUP($A175,'Kunnat aakkosjärj.'!$B$19:$B$311,'Kunnat aakkosjärj.'!AF$19:AF$311)</f>
        <v>0.68915548144020122</v>
      </c>
      <c r="AF175" s="97">
        <f>_xlfn.XLOOKUP($A175,'Kunnat aakkosjärj.'!$B$19:$B$311,'Kunnat aakkosjärj.'!AG$19:AG$311)</f>
        <v>0.78751894497308528</v>
      </c>
      <c r="AG175" s="90">
        <f>_xlfn.XLOOKUP($A175,'Kunnat aakkosjärj.'!$B$19:$B$311,'Kunnat aakkosjärj.'!AH$19:AH$311)</f>
        <v>346.27001040041603</v>
      </c>
      <c r="AH175" s="91">
        <f>_xlfn.XLOOKUP($A175,'Kunnat aakkosjärj.'!$B$19:$B$311,'Kunnat aakkosjärj.'!AI$19:AI$311)</f>
        <v>866.73131565262611</v>
      </c>
      <c r="AI175" s="90">
        <f>_xlfn.XLOOKUP($A175,'Kunnat aakkosjärj.'!$B$19:$B$311,'Kunnat aakkosjärj.'!AJ$19:AJ$311)</f>
        <v>13.348119729912954</v>
      </c>
      <c r="AJ175" s="91">
        <f>_xlfn.XLOOKUP($A175,'Kunnat aakkosjärj.'!$B$19:$B$311,'Kunnat aakkosjärj.'!AK$19:AK$311)</f>
        <v>20.421117126603324</v>
      </c>
      <c r="AK175" s="106">
        <f>_xlfn.XLOOKUP($A175,'Kunnat aakkosjärj.'!$B$19:$B$311,'Kunnat aakkosjärj.'!AL$19:AL$311)</f>
        <v>3101.1846749869997</v>
      </c>
      <c r="AL175" s="107">
        <f>_xlfn.XLOOKUP($A175,'Kunnat aakkosjärj.'!$B$19:$B$311,'Kunnat aakkosjärj.'!AM$19:AM$311)</f>
        <v>5699.123830819899</v>
      </c>
      <c r="AM175" s="106">
        <f>_xlfn.XLOOKUP($A175,'Kunnat aakkosjärj.'!$B$19:$B$311,'Kunnat aakkosjärj.'!AN$19:AN$311)</f>
        <v>5643.7319102097417</v>
      </c>
      <c r="AN175" s="107">
        <f>_xlfn.XLOOKUP($A175,'Kunnat aakkosjärj.'!$B$19:$B$311,'Kunnat aakkosjärj.'!AO$19:AO$311)</f>
        <v>8265.7729901196035</v>
      </c>
      <c r="AO175" s="106">
        <f>_xlfn.XLOOKUP($A175,'Kunnat aakkosjärj.'!$B$19:$B$311,'Kunnat aakkosjärj.'!AP$19:AP$311)</f>
        <v>179.68801525394349</v>
      </c>
      <c r="AP175" s="107">
        <f>_xlfn.XLOOKUP($A175,'Kunnat aakkosjärj.'!$B$19:$B$311,'Kunnat aakkosjärj.'!AQ$19:AQ$311)</f>
        <v>26.767046281851272</v>
      </c>
      <c r="AQ175" s="122">
        <f>_xlfn.XLOOKUP($A175,'Kunnat aakkosjärj.'!$B$19:$B$311,'Kunnat aakkosjärj.'!AR$19:AR$311)</f>
        <v>65.964611390014198</v>
      </c>
      <c r="AR175" s="115">
        <f>_xlfn.XLOOKUP($A175,'Kunnat aakkosjärj.'!$B$19:$B$311,'Kunnat aakkosjärj.'!AS$19:AS$311)</f>
        <v>50.304421184176896</v>
      </c>
      <c r="AS175" s="114">
        <f>_xlfn.XLOOKUP($A175,'Kunnat aakkosjärj.'!$B$19:$B$311,'Kunnat aakkosjärj.'!AT$19:AT$311)</f>
        <v>44.724996110207684</v>
      </c>
      <c r="AT175" s="115">
        <f>_xlfn.XLOOKUP($A175,'Kunnat aakkosjärj.'!$B$19:$B$311,'Kunnat aakkosjärj.'!AU$19:AU$311)</f>
        <v>50.965730954150267</v>
      </c>
      <c r="AU175" s="106">
        <f>_xlfn.XLOOKUP($A175,'Kunnat aakkosjärj.'!$B$19:$B$311,'Kunnat aakkosjärj.'!AV$19:AV$311)</f>
        <v>984.70656092910394</v>
      </c>
      <c r="AV175" s="107">
        <f>_xlfn.XLOOKUP($A175,'Kunnat aakkosjärj.'!$B$19:$B$311,'Kunnat aakkosjärj.'!AW$19:AW$311)</f>
        <v>763.23874501646719</v>
      </c>
      <c r="AW175" s="151"/>
      <c r="AX175" s="1">
        <v>178</v>
      </c>
      <c r="AY175" s="242" t="s">
        <v>548</v>
      </c>
      <c r="AZ175" s="333" t="s">
        <v>542</v>
      </c>
      <c r="BA175" s="334" t="s">
        <v>547</v>
      </c>
    </row>
    <row r="176" spans="1:53" ht="15" customHeight="1" x14ac:dyDescent="0.2">
      <c r="A176" s="38" t="s">
        <v>137</v>
      </c>
      <c r="B176" s="146">
        <f>_xlfn.XLOOKUP($A176,'Kunnat aakkosjärj.'!$B$19:$B$311,'Kunnat aakkosjärj.'!C$19:C$311)</f>
        <v>5154</v>
      </c>
      <c r="C176" s="160">
        <f>_xlfn.XLOOKUP($A176,'Kunnat aakkosjärj.'!$B$19:$B$311,'Kunnat aakkosjärj.'!D$19:D$311)</f>
        <v>21.5</v>
      </c>
      <c r="D176" s="35">
        <f>_xlfn.XLOOKUP($A176,'Kunnat aakkosjärj.'!$B$19:$B$311,'Kunnat aakkosjärj.'!E$19:E$311)</f>
        <v>858.31339348079166</v>
      </c>
      <c r="E176" s="34">
        <f>_xlfn.XLOOKUP($A176,'Kunnat aakkosjärj.'!$B$19:$B$311,'Kunnat aakkosjärj.'!F$19:F$311)</f>
        <v>6166.0279084206441</v>
      </c>
      <c r="F176" s="35">
        <f>_xlfn.XLOOKUP($A176,'Kunnat aakkosjärj.'!$B$19:$B$311,'Kunnat aakkosjärj.'!G$19:G$311)</f>
        <v>8649.3771575475348</v>
      </c>
      <c r="G176" s="34">
        <f>_xlfn.XLOOKUP($A176,'Kunnat aakkosjärj.'!$B$19:$B$311,'Kunnat aakkosjärj.'!H$19:H$311)</f>
        <v>13741.192801707411</v>
      </c>
      <c r="H176" s="331">
        <f>_xlfn.XLOOKUP($A176,'Kunnat aakkosjärj.'!$B$19:$B$311,'Kunnat aakkosjärj.'!I$19:I$311)</f>
        <v>9.9234127249476991</v>
      </c>
      <c r="I176" s="332">
        <f>_xlfn.XLOOKUP($A176,'Kunnat aakkosjärj.'!$B$19:$B$311,'Kunnat aakkosjärj.'!J$19:J$311)</f>
        <v>44.872581277329026</v>
      </c>
      <c r="J176" s="35">
        <f>_xlfn.XLOOKUP($A176,'Kunnat aakkosjärj.'!$B$19:$B$311,'Kunnat aakkosjärj.'!K$19:K$311)</f>
        <v>-7791.0637640667446</v>
      </c>
      <c r="K176" s="34">
        <f>_xlfn.XLOOKUP($A176,'Kunnat aakkosjärj.'!$B$19:$B$311,'Kunnat aakkosjärj.'!L$19:L$311)</f>
        <v>-7584.7795188203336</v>
      </c>
      <c r="L176" s="123">
        <f>_xlfn.XLOOKUP($A176,'Kunnat aakkosjärj.'!$B$19:$B$311,'Kunnat aakkosjärj.'!M$19:M$311)</f>
        <v>4185.2112262320525</v>
      </c>
      <c r="M176" s="35">
        <f>_xlfn.XLOOKUP($A176,'Kunnat aakkosjärj.'!$B$19:$B$311,'Kunnat aakkosjärj.'!N$19:N$311)</f>
        <v>3851.8845556849051</v>
      </c>
      <c r="N176" s="34">
        <f>_xlfn.XLOOKUP($A176,'Kunnat aakkosjärj.'!$B$19:$B$311,'Kunnat aakkosjärj.'!O$19:O$311)</f>
        <v>3851.8845556849051</v>
      </c>
      <c r="O176" s="35">
        <f>_xlfn.XLOOKUP($A176,'Kunnat aakkosjärj.'!$B$19:$B$311,'Kunnat aakkosjärj.'!P$19:P$311)</f>
        <v>8037.0957819169571</v>
      </c>
      <c r="P176" s="34">
        <f>_xlfn.XLOOKUP($A176,'Kunnat aakkosjärj.'!$B$19:$B$311,'Kunnat aakkosjärj.'!Q$19:Q$311)</f>
        <v>8037.0957819169571</v>
      </c>
      <c r="Q176" s="130">
        <f>_xlfn.XLOOKUP($A176,'Kunnat aakkosjärj.'!$B$19:$B$311,'Kunnat aakkosjärj.'!R$19:R$311)</f>
        <v>295.96364765230885</v>
      </c>
      <c r="R176" s="34">
        <f>_xlfn.XLOOKUP($A176,'Kunnat aakkosjärj.'!$B$19:$B$311,'Kunnat aakkosjärj.'!S$19:S$311)</f>
        <v>480.7772390376407</v>
      </c>
      <c r="S176" s="35">
        <f>_xlfn.XLOOKUP($A176,'Kunnat aakkosjärj.'!$B$19:$B$311,'Kunnat aakkosjärj.'!T$19:T$311)</f>
        <v>292.32561311602637</v>
      </c>
      <c r="T176" s="34">
        <f>_xlfn.XLOOKUP($A176,'Kunnat aakkosjärj.'!$B$19:$B$311,'Kunnat aakkosjärj.'!U$19:U$311)</f>
        <v>592.26090027163366</v>
      </c>
      <c r="U176" s="35">
        <f>_xlfn.XLOOKUP($A176,'Kunnat aakkosjärj.'!$B$19:$B$311,'Kunnat aakkosjärj.'!V$19:V$311)</f>
        <v>101.24451446368421</v>
      </c>
      <c r="V176" s="34">
        <f>_xlfn.XLOOKUP($A176,'Kunnat aakkosjärj.'!$B$19:$B$311,'Kunnat aakkosjärj.'!W$19:W$311)</f>
        <v>81.176596128013472</v>
      </c>
      <c r="W176" s="35">
        <f>_xlfn.XLOOKUP($A176,'Kunnat aakkosjärj.'!$B$19:$B$311,'Kunnat aakkosjärj.'!X$19:X$311)</f>
        <v>3.6380345362824991</v>
      </c>
      <c r="X176" s="34">
        <f>_xlfn.XLOOKUP($A176,'Kunnat aakkosjärj.'!$B$19:$B$311,'Kunnat aakkosjärj.'!Y$19:Y$311)</f>
        <v>-107.34463523476911</v>
      </c>
      <c r="Y176" s="90">
        <f>_xlfn.XLOOKUP($A176,'Kunnat aakkosjärj.'!$B$19:$B$311,'Kunnat aakkosjärj.'!Z$19:Z$311)</f>
        <v>187.74315289095847</v>
      </c>
      <c r="Z176" s="91">
        <f>_xlfn.XLOOKUP($A176,'Kunnat aakkosjärj.'!$B$19:$B$311,'Kunnat aakkosjärj.'!AA$19:AA$311)</f>
        <v>447.62902405898325</v>
      </c>
      <c r="AA176" s="90">
        <f>_xlfn.XLOOKUP($A176,'Kunnat aakkosjärj.'!$B$19:$B$311,'Kunnat aakkosjärj.'!AB$19:AB$311)</f>
        <v>157.6428450757962</v>
      </c>
      <c r="AB176" s="91">
        <f>_xlfn.XLOOKUP($A176,'Kunnat aakkosjärj.'!$B$19:$B$311,'Kunnat aakkosjärj.'!AC$19:AC$311)</f>
        <v>107.40528723496926</v>
      </c>
      <c r="AC176" s="90">
        <f>_xlfn.XLOOKUP($A176,'Kunnat aakkosjärj.'!$B$19:$B$311,'Kunnat aakkosjärj.'!AD$19:AD$311)</f>
        <v>92.651606519208386</v>
      </c>
      <c r="AD176" s="91">
        <f>_xlfn.XLOOKUP($A176,'Kunnat aakkosjärj.'!$B$19:$B$311,'Kunnat aakkosjärj.'!AE$19:AE$311)</f>
        <v>450.00500388048118</v>
      </c>
      <c r="AE176" s="96">
        <f>_xlfn.XLOOKUP($A176,'Kunnat aakkosjärj.'!$B$19:$B$311,'Kunnat aakkosjärj.'!AF$19:AF$311)</f>
        <v>1.1224829667545149</v>
      </c>
      <c r="AF176" s="97">
        <f>_xlfn.XLOOKUP($A176,'Kunnat aakkosjärj.'!$B$19:$B$311,'Kunnat aakkosjärj.'!AG$19:AG$311)</f>
        <v>0.91858082188663459</v>
      </c>
      <c r="AG176" s="90">
        <f>_xlfn.XLOOKUP($A176,'Kunnat aakkosjärj.'!$B$19:$B$311,'Kunnat aakkosjärj.'!AH$19:AH$311)</f>
        <v>52.597803647652313</v>
      </c>
      <c r="AH176" s="91">
        <f>_xlfn.XLOOKUP($A176,'Kunnat aakkosjärj.'!$B$19:$B$311,'Kunnat aakkosjärj.'!AI$19:AI$311)</f>
        <v>420.2776387272022</v>
      </c>
      <c r="AI176" s="90">
        <f>_xlfn.XLOOKUP($A176,'Kunnat aakkosjärj.'!$B$19:$B$311,'Kunnat aakkosjärj.'!AJ$19:AJ$311)</f>
        <v>2.0988921946025814</v>
      </c>
      <c r="AJ176" s="91">
        <f>_xlfn.XLOOKUP($A176,'Kunnat aakkosjärj.'!$B$19:$B$311,'Kunnat aakkosjärj.'!AK$19:AK$311)</f>
        <v>11.062107782665748</v>
      </c>
      <c r="AK176" s="106">
        <f>_xlfn.XLOOKUP($A176,'Kunnat aakkosjärj.'!$B$19:$B$311,'Kunnat aakkosjärj.'!AL$19:AL$311)</f>
        <v>2096.1979045401631</v>
      </c>
      <c r="AL176" s="107">
        <f>_xlfn.XLOOKUP($A176,'Kunnat aakkosjärj.'!$B$19:$B$311,'Kunnat aakkosjärj.'!AM$19:AM$311)</f>
        <v>4210.495333721381</v>
      </c>
      <c r="AM176" s="106">
        <f>_xlfn.XLOOKUP($A176,'Kunnat aakkosjärj.'!$B$19:$B$311,'Kunnat aakkosjärj.'!AN$19:AN$311)</f>
        <v>2307.9441210710129</v>
      </c>
      <c r="AN176" s="107">
        <f>_xlfn.XLOOKUP($A176,'Kunnat aakkosjärj.'!$B$19:$B$311,'Kunnat aakkosjärj.'!AO$19:AO$311)</f>
        <v>4458.7679375242533</v>
      </c>
      <c r="AO176" s="106">
        <f>_xlfn.XLOOKUP($A176,'Kunnat aakkosjärj.'!$B$19:$B$311,'Kunnat aakkosjärj.'!AP$19:AP$311)</f>
        <v>176.87286379511059</v>
      </c>
      <c r="AP176" s="107">
        <f>_xlfn.XLOOKUP($A176,'Kunnat aakkosjärj.'!$B$19:$B$311,'Kunnat aakkosjärj.'!AQ$19:AQ$311)</f>
        <v>57.940750873108264</v>
      </c>
      <c r="AQ176" s="122">
        <f>_xlfn.XLOOKUP($A176,'Kunnat aakkosjärj.'!$B$19:$B$311,'Kunnat aakkosjärj.'!AR$19:AR$311)</f>
        <v>63.01649463663378</v>
      </c>
      <c r="AR176" s="115">
        <f>_xlfn.XLOOKUP($A176,'Kunnat aakkosjärj.'!$B$19:$B$311,'Kunnat aakkosjärj.'!AS$19:AS$311)</f>
        <v>37.502859950616177</v>
      </c>
      <c r="AS176" s="114">
        <f>_xlfn.XLOOKUP($A176,'Kunnat aakkosjärj.'!$B$19:$B$311,'Kunnat aakkosjärj.'!AT$19:AT$311)</f>
        <v>33.25480557509038</v>
      </c>
      <c r="AT176" s="115">
        <f>_xlfn.XLOOKUP($A176,'Kunnat aakkosjärj.'!$B$19:$B$311,'Kunnat aakkosjärj.'!AU$19:AU$311)</f>
        <v>41.984896499898888</v>
      </c>
      <c r="AU176" s="106">
        <f>_xlfn.XLOOKUP($A176,'Kunnat aakkosjärj.'!$B$19:$B$311,'Kunnat aakkosjärj.'!AV$19:AV$311)</f>
        <v>1675.3937466045788</v>
      </c>
      <c r="AV176" s="107">
        <f>_xlfn.XLOOKUP($A176,'Kunnat aakkosjärj.'!$B$19:$B$311,'Kunnat aakkosjärj.'!AW$19:AW$311)</f>
        <v>113.49658711680247</v>
      </c>
      <c r="AW176" s="151"/>
      <c r="AX176" s="1">
        <v>213</v>
      </c>
      <c r="AY176" s="242" t="s">
        <v>549</v>
      </c>
      <c r="AZ176" s="333" t="s">
        <v>542</v>
      </c>
      <c r="BA176" s="336" t="s">
        <v>545</v>
      </c>
    </row>
    <row r="177" spans="1:53" ht="15" customHeight="1" x14ac:dyDescent="0.2">
      <c r="A177" s="38" t="s">
        <v>211</v>
      </c>
      <c r="B177" s="146">
        <f>_xlfn.XLOOKUP($A177,'Kunnat aakkosjärj.'!$B$19:$B$311,'Kunnat aakkosjärj.'!C$19:C$311)</f>
        <v>51980</v>
      </c>
      <c r="C177" s="160">
        <f>_xlfn.XLOOKUP($A177,'Kunnat aakkosjärj.'!$B$19:$B$311,'Kunnat aakkosjärj.'!D$19:D$311)</f>
        <v>22</v>
      </c>
      <c r="D177" s="35">
        <f>_xlfn.XLOOKUP($A177,'Kunnat aakkosjärj.'!$B$19:$B$311,'Kunnat aakkosjärj.'!E$19:E$311)</f>
        <v>1542.3000650250094</v>
      </c>
      <c r="E177" s="34">
        <f>_xlfn.XLOOKUP($A177,'Kunnat aakkosjärj.'!$B$19:$B$311,'Kunnat aakkosjärj.'!F$19:F$311)</f>
        <v>6289.4971435167372</v>
      </c>
      <c r="F177" s="35">
        <f>_xlfn.XLOOKUP($A177,'Kunnat aakkosjärj.'!$B$19:$B$311,'Kunnat aakkosjärj.'!G$19:G$311)</f>
        <v>8481.0511337052722</v>
      </c>
      <c r="G177" s="34">
        <f>_xlfn.XLOOKUP($A177,'Kunnat aakkosjärj.'!$B$19:$B$311,'Kunnat aakkosjärj.'!H$19:H$311)</f>
        <v>12728.980373605234</v>
      </c>
      <c r="H177" s="331">
        <f>_xlfn.XLOOKUP($A177,'Kunnat aakkosjärj.'!$B$19:$B$311,'Kunnat aakkosjärj.'!I$19:I$311)</f>
        <v>18.185246624626785</v>
      </c>
      <c r="I177" s="332">
        <f>_xlfn.XLOOKUP($A177,'Kunnat aakkosjärj.'!$B$19:$B$311,'Kunnat aakkosjärj.'!J$19:J$311)</f>
        <v>49.410847993438772</v>
      </c>
      <c r="J177" s="35">
        <f>_xlfn.XLOOKUP($A177,'Kunnat aakkosjärj.'!$B$19:$B$311,'Kunnat aakkosjärj.'!K$19:K$311)</f>
        <v>-6925.8679486340907</v>
      </c>
      <c r="K177" s="34">
        <f>_xlfn.XLOOKUP($A177,'Kunnat aakkosjärj.'!$B$19:$B$311,'Kunnat aakkosjärj.'!L$19:L$311)</f>
        <v>-6428.5235657945359</v>
      </c>
      <c r="L177" s="123">
        <f>_xlfn.XLOOKUP($A177,'Kunnat aakkosjärj.'!$B$19:$B$311,'Kunnat aakkosjärj.'!M$19:M$311)</f>
        <v>4731.3733055021157</v>
      </c>
      <c r="M177" s="35">
        <f>_xlfn.XLOOKUP($A177,'Kunnat aakkosjärj.'!$B$19:$B$311,'Kunnat aakkosjärj.'!N$19:N$311)</f>
        <v>2614.4574836475567</v>
      </c>
      <c r="N177" s="34">
        <f>_xlfn.XLOOKUP($A177,'Kunnat aakkosjärj.'!$B$19:$B$311,'Kunnat aakkosjärj.'!O$19:O$311)</f>
        <v>3156.4995959984608</v>
      </c>
      <c r="O177" s="35">
        <f>_xlfn.XLOOKUP($A177,'Kunnat aakkosjärj.'!$B$19:$B$311,'Kunnat aakkosjärj.'!P$19:P$311)</f>
        <v>7345.8307891496725</v>
      </c>
      <c r="P177" s="34">
        <f>_xlfn.XLOOKUP($A177,'Kunnat aakkosjärj.'!$B$19:$B$311,'Kunnat aakkosjärj.'!Q$19:Q$311)</f>
        <v>7841.8236398614854</v>
      </c>
      <c r="Q177" s="130">
        <f>_xlfn.XLOOKUP($A177,'Kunnat aakkosjärj.'!$B$19:$B$311,'Kunnat aakkosjärj.'!R$19:R$311)</f>
        <v>483.16975990765684</v>
      </c>
      <c r="R177" s="34">
        <f>_xlfn.XLOOKUP($A177,'Kunnat aakkosjärj.'!$B$19:$B$311,'Kunnat aakkosjärj.'!S$19:S$311)</f>
        <v>1324.4062466333205</v>
      </c>
      <c r="S177" s="35">
        <f>_xlfn.XLOOKUP($A177,'Kunnat aakkosjärj.'!$B$19:$B$311,'Kunnat aakkosjärj.'!T$19:T$311)</f>
        <v>473.10144940361675</v>
      </c>
      <c r="T177" s="34">
        <f>_xlfn.XLOOKUP($A177,'Kunnat aakkosjärj.'!$B$19:$B$311,'Kunnat aakkosjärj.'!U$19:U$311)</f>
        <v>1060.6845827241245</v>
      </c>
      <c r="U177" s="35">
        <f>_xlfn.XLOOKUP($A177,'Kunnat aakkosjärj.'!$B$19:$B$311,'Kunnat aakkosjärj.'!V$19:V$311)</f>
        <v>102.12815042455101</v>
      </c>
      <c r="V177" s="34">
        <f>_xlfn.XLOOKUP($A177,'Kunnat aakkosjärj.'!$B$19:$B$311,'Kunnat aakkosjärj.'!W$19:W$311)</f>
        <v>124.86334469309315</v>
      </c>
      <c r="W177" s="35">
        <f>_xlfn.XLOOKUP($A177,'Kunnat aakkosjärj.'!$B$19:$B$311,'Kunnat aakkosjärj.'!X$19:X$311)</f>
        <v>-150.19832320123123</v>
      </c>
      <c r="X177" s="34">
        <f>_xlfn.XLOOKUP($A177,'Kunnat aakkosjärj.'!$B$19:$B$311,'Kunnat aakkosjärj.'!Y$19:Y$311)</f>
        <v>108.13527356675644</v>
      </c>
      <c r="Y177" s="90">
        <f>_xlfn.XLOOKUP($A177,'Kunnat aakkosjärj.'!$B$19:$B$311,'Kunnat aakkosjärj.'!Z$19:Z$311)</f>
        <v>554.75407348980377</v>
      </c>
      <c r="Z177" s="91">
        <f>_xlfn.XLOOKUP($A177,'Kunnat aakkosjärj.'!$B$19:$B$311,'Kunnat aakkosjärj.'!AA$19:AA$311)</f>
        <v>1237.6960509811465</v>
      </c>
      <c r="AA177" s="90">
        <f>_xlfn.XLOOKUP($A177,'Kunnat aakkosjärj.'!$B$19:$B$311,'Kunnat aakkosjärj.'!AB$19:AB$311)</f>
        <v>87.096207670575552</v>
      </c>
      <c r="AB177" s="91">
        <f>_xlfn.XLOOKUP($A177,'Kunnat aakkosjärj.'!$B$19:$B$311,'Kunnat aakkosjärj.'!AC$19:AC$311)</f>
        <v>107.00577460705615</v>
      </c>
      <c r="AC177" s="90">
        <f>_xlfn.XLOOKUP($A177,'Kunnat aakkosjärj.'!$B$19:$B$311,'Kunnat aakkosjärj.'!AD$19:AD$311)</f>
        <v>-62.434697768372445</v>
      </c>
      <c r="AD177" s="91">
        <f>_xlfn.XLOOKUP($A177,'Kunnat aakkosjärj.'!$B$19:$B$311,'Kunnat aakkosjärj.'!AE$19:AE$311)</f>
        <v>-49.000728741823778</v>
      </c>
      <c r="AE177" s="96">
        <f>_xlfn.XLOOKUP($A177,'Kunnat aakkosjärj.'!$B$19:$B$311,'Kunnat aakkosjärj.'!AF$19:AF$311)</f>
        <v>0.65171141517855646</v>
      </c>
      <c r="AF177" s="97">
        <f>_xlfn.XLOOKUP($A177,'Kunnat aakkosjärj.'!$B$19:$B$311,'Kunnat aakkosjärj.'!AG$19:AG$311)</f>
        <v>0.92145190174232883</v>
      </c>
      <c r="AG177" s="90">
        <f>_xlfn.XLOOKUP($A177,'Kunnat aakkosjärj.'!$B$19:$B$311,'Kunnat aakkosjärj.'!AH$19:AH$311)</f>
        <v>622.03273797614463</v>
      </c>
      <c r="AH177" s="91">
        <f>_xlfn.XLOOKUP($A177,'Kunnat aakkosjärj.'!$B$19:$B$311,'Kunnat aakkosjärj.'!AI$19:AI$311)</f>
        <v>1413.3430330896499</v>
      </c>
      <c r="AI177" s="90">
        <f>_xlfn.XLOOKUP($A177,'Kunnat aakkosjärj.'!$B$19:$B$311,'Kunnat aakkosjärj.'!AJ$19:AJ$311)</f>
        <v>22.76587358279123</v>
      </c>
      <c r="AJ177" s="91">
        <f>_xlfn.XLOOKUP($A177,'Kunnat aakkosjärj.'!$B$19:$B$311,'Kunnat aakkosjärj.'!AK$19:AK$311)</f>
        <v>33.567871303393595</v>
      </c>
      <c r="AK177" s="106">
        <f>_xlfn.XLOOKUP($A177,'Kunnat aakkosjärj.'!$B$19:$B$311,'Kunnat aakkosjärj.'!AL$19:AL$311)</f>
        <v>6166.8252500961908</v>
      </c>
      <c r="AL177" s="107">
        <f>_xlfn.XLOOKUP($A177,'Kunnat aakkosjärj.'!$B$19:$B$311,'Kunnat aakkosjärj.'!AM$19:AM$311)</f>
        <v>11579.042287225857</v>
      </c>
      <c r="AM177" s="106">
        <f>_xlfn.XLOOKUP($A177,'Kunnat aakkosjärj.'!$B$19:$B$311,'Kunnat aakkosjärj.'!AN$19:AN$311)</f>
        <v>6329.1567070026931</v>
      </c>
      <c r="AN177" s="107">
        <f>_xlfn.XLOOKUP($A177,'Kunnat aakkosjärj.'!$B$19:$B$311,'Kunnat aakkosjärj.'!AO$19:AO$311)</f>
        <v>11929.919776644863</v>
      </c>
      <c r="AO177" s="106">
        <f>_xlfn.XLOOKUP($A177,'Kunnat aakkosjärj.'!$B$19:$B$311,'Kunnat aakkosjärj.'!AP$19:AP$311)</f>
        <v>848.6598089649865</v>
      </c>
      <c r="AP177" s="107">
        <f>_xlfn.XLOOKUP($A177,'Kunnat aakkosjärj.'!$B$19:$B$311,'Kunnat aakkosjärj.'!AQ$19:AQ$311)</f>
        <v>26.921902077722201</v>
      </c>
      <c r="AQ177" s="122">
        <f>_xlfn.XLOOKUP($A177,'Kunnat aakkosjärj.'!$B$19:$B$311,'Kunnat aakkosjärj.'!AR$19:AR$311)</f>
        <v>30.075012726476775</v>
      </c>
      <c r="AR177" s="115">
        <f>_xlfn.XLOOKUP($A177,'Kunnat aakkosjärj.'!$B$19:$B$311,'Kunnat aakkosjärj.'!AS$19:AS$311)</f>
        <v>25.520716585574419</v>
      </c>
      <c r="AS177" s="114">
        <f>_xlfn.XLOOKUP($A177,'Kunnat aakkosjärj.'!$B$19:$B$311,'Kunnat aakkosjärj.'!AT$19:AT$311)</f>
        <v>84.084767823414694</v>
      </c>
      <c r="AT177" s="115">
        <f>_xlfn.XLOOKUP($A177,'Kunnat aakkosjärj.'!$B$19:$B$311,'Kunnat aakkosjärj.'!AU$19:AU$311)</f>
        <v>102.58322115657759</v>
      </c>
      <c r="AU177" s="106">
        <f>_xlfn.XLOOKUP($A177,'Kunnat aakkosjärj.'!$B$19:$B$311,'Kunnat aakkosjärj.'!AV$19:AV$311)</f>
        <v>-784.5409453636014</v>
      </c>
      <c r="AV177" s="107">
        <f>_xlfn.XLOOKUP($A177,'Kunnat aakkosjärj.'!$B$19:$B$311,'Kunnat aakkosjärj.'!AW$19:AW$311)</f>
        <v>683.86318314736445</v>
      </c>
      <c r="AW177" s="151"/>
      <c r="AX177" s="1">
        <v>491</v>
      </c>
      <c r="AY177" s="335" t="s">
        <v>550</v>
      </c>
      <c r="AZ177" s="333" t="s">
        <v>542</v>
      </c>
      <c r="BA177" s="336" t="s">
        <v>545</v>
      </c>
    </row>
    <row r="178" spans="1:53" ht="15" customHeight="1" x14ac:dyDescent="0.2">
      <c r="A178" s="38" t="s">
        <v>220</v>
      </c>
      <c r="B178" s="146">
        <f>_xlfn.XLOOKUP($A178,'Kunnat aakkosjärj.'!$B$19:$B$311,'Kunnat aakkosjärj.'!C$19:C$311)</f>
        <v>5564</v>
      </c>
      <c r="C178" s="160">
        <f>_xlfn.XLOOKUP($A178,'Kunnat aakkosjärj.'!$B$19:$B$311,'Kunnat aakkosjärj.'!D$19:D$311)</f>
        <v>20.750000000000004</v>
      </c>
      <c r="D178" s="35">
        <f>_xlfn.XLOOKUP($A178,'Kunnat aakkosjärj.'!$B$19:$B$311,'Kunnat aakkosjärj.'!E$19:E$311)</f>
        <v>1190.3903109273904</v>
      </c>
      <c r="E178" s="34">
        <f>_xlfn.XLOOKUP($A178,'Kunnat aakkosjärj.'!$B$19:$B$311,'Kunnat aakkosjärj.'!F$19:F$311)</f>
        <v>7266.8191247304094</v>
      </c>
      <c r="F178" s="35">
        <f>_xlfn.XLOOKUP($A178,'Kunnat aakkosjärj.'!$B$19:$B$311,'Kunnat aakkosjärj.'!G$19:G$311)</f>
        <v>8879.3221782890014</v>
      </c>
      <c r="G178" s="34">
        <f>_xlfn.XLOOKUP($A178,'Kunnat aakkosjärj.'!$B$19:$B$311,'Kunnat aakkosjärj.'!H$19:H$311)</f>
        <v>14609.678454349389</v>
      </c>
      <c r="H178" s="331">
        <f>_xlfn.XLOOKUP($A178,'Kunnat aakkosjärj.'!$B$19:$B$311,'Kunnat aakkosjärj.'!I$19:I$311)</f>
        <v>13.406319615680085</v>
      </c>
      <c r="I178" s="332">
        <f>_xlfn.XLOOKUP($A178,'Kunnat aakkosjärj.'!$B$19:$B$311,'Kunnat aakkosjärj.'!J$19:J$311)</f>
        <v>49.73976085399083</v>
      </c>
      <c r="J178" s="35">
        <f>_xlfn.XLOOKUP($A178,'Kunnat aakkosjärj.'!$B$19:$B$311,'Kunnat aakkosjärj.'!K$19:K$311)</f>
        <v>-7688.9318673616099</v>
      </c>
      <c r="K178" s="34">
        <f>_xlfn.XLOOKUP($A178,'Kunnat aakkosjärj.'!$B$19:$B$311,'Kunnat aakkosjärj.'!L$19:L$311)</f>
        <v>-7342.4644877785759</v>
      </c>
      <c r="L178" s="123">
        <f>_xlfn.XLOOKUP($A178,'Kunnat aakkosjärj.'!$B$19:$B$311,'Kunnat aakkosjärj.'!M$19:M$311)</f>
        <v>4500.136250898634</v>
      </c>
      <c r="M178" s="35">
        <f>_xlfn.XLOOKUP($A178,'Kunnat aakkosjärj.'!$B$19:$B$311,'Kunnat aakkosjärj.'!N$19:N$311)</f>
        <v>3657.7523364485983</v>
      </c>
      <c r="N178" s="34">
        <f>_xlfn.XLOOKUP($A178,'Kunnat aakkosjärj.'!$B$19:$B$311,'Kunnat aakkosjärj.'!O$19:O$311)</f>
        <v>3657.7523364485983</v>
      </c>
      <c r="O178" s="35">
        <f>_xlfn.XLOOKUP($A178,'Kunnat aakkosjärj.'!$B$19:$B$311,'Kunnat aakkosjärj.'!P$19:P$311)</f>
        <v>8157.8885873472327</v>
      </c>
      <c r="P178" s="34">
        <f>_xlfn.XLOOKUP($A178,'Kunnat aakkosjärj.'!$B$19:$B$311,'Kunnat aakkosjärj.'!Q$19:Q$311)</f>
        <v>8145.8924802300517</v>
      </c>
      <c r="Q178" s="130">
        <f>_xlfn.XLOOKUP($A178,'Kunnat aakkosjärj.'!$B$19:$B$311,'Kunnat aakkosjärj.'!R$19:R$311)</f>
        <v>513.39309130122217</v>
      </c>
      <c r="R178" s="34">
        <f>_xlfn.XLOOKUP($A178,'Kunnat aakkosjärj.'!$B$19:$B$311,'Kunnat aakkosjärj.'!S$19:S$311)</f>
        <v>839.13211179007908</v>
      </c>
      <c r="S178" s="35">
        <f>_xlfn.XLOOKUP($A178,'Kunnat aakkosjärj.'!$B$19:$B$311,'Kunnat aakkosjärj.'!T$19:T$311)</f>
        <v>267.4678037383178</v>
      </c>
      <c r="T178" s="34">
        <f>_xlfn.XLOOKUP($A178,'Kunnat aakkosjärj.'!$B$19:$B$311,'Kunnat aakkosjärj.'!U$19:U$311)</f>
        <v>466.3899227174694</v>
      </c>
      <c r="U178" s="35">
        <f>_xlfn.XLOOKUP($A178,'Kunnat aakkosjärj.'!$B$19:$B$311,'Kunnat aakkosjärj.'!V$19:V$311)</f>
        <v>191.94575351712615</v>
      </c>
      <c r="V178" s="34">
        <f>_xlfn.XLOOKUP($A178,'Kunnat aakkosjärj.'!$B$19:$B$311,'Kunnat aakkosjärj.'!W$19:W$311)</f>
        <v>179.92072103547792</v>
      </c>
      <c r="W178" s="35">
        <f>_xlfn.XLOOKUP($A178,'Kunnat aakkosjärj.'!$B$19:$B$311,'Kunnat aakkosjärj.'!X$19:X$311)</f>
        <v>245.9252875629044</v>
      </c>
      <c r="X178" s="34">
        <f>_xlfn.XLOOKUP($A178,'Kunnat aakkosjärj.'!$B$19:$B$311,'Kunnat aakkosjärj.'!Y$19:Y$311)</f>
        <v>372.74218907260962</v>
      </c>
      <c r="Y178" s="90">
        <f>_xlfn.XLOOKUP($A178,'Kunnat aakkosjärj.'!$B$19:$B$311,'Kunnat aakkosjärj.'!Z$19:Z$311)</f>
        <v>161.94560927390367</v>
      </c>
      <c r="Z178" s="91">
        <f>_xlfn.XLOOKUP($A178,'Kunnat aakkosjärj.'!$B$19:$B$311,'Kunnat aakkosjärj.'!AA$19:AA$311)</f>
        <v>481.86571710999283</v>
      </c>
      <c r="AA178" s="90">
        <f>_xlfn.XLOOKUP($A178,'Kunnat aakkosjärj.'!$B$19:$B$311,'Kunnat aakkosjärj.'!AB$19:AB$311)</f>
        <v>317.01575214237789</v>
      </c>
      <c r="AB178" s="91">
        <f>_xlfn.XLOOKUP($A178,'Kunnat aakkosjärj.'!$B$19:$B$311,'Kunnat aakkosjärj.'!AC$19:AC$311)</f>
        <v>174.14231434076791</v>
      </c>
      <c r="AC178" s="90">
        <f>_xlfn.XLOOKUP($A178,'Kunnat aakkosjärj.'!$B$19:$B$311,'Kunnat aakkosjärj.'!AD$19:AD$311)</f>
        <v>371.32718008626887</v>
      </c>
      <c r="AD178" s="91">
        <f>_xlfn.XLOOKUP($A178,'Kunnat aakkosjärj.'!$B$19:$B$311,'Kunnat aakkosjärj.'!AE$19:AE$311)</f>
        <v>214.755318116463</v>
      </c>
      <c r="AE178" s="96">
        <f>_xlfn.XLOOKUP($A178,'Kunnat aakkosjärj.'!$B$19:$B$311,'Kunnat aakkosjärj.'!AF$19:AF$311)</f>
        <v>1.1197073265308874</v>
      </c>
      <c r="AF178" s="97">
        <f>_xlfn.XLOOKUP($A178,'Kunnat aakkosjärj.'!$B$19:$B$311,'Kunnat aakkosjärj.'!AG$19:AG$311)</f>
        <v>1.1228104919271908</v>
      </c>
      <c r="AG178" s="90">
        <f>_xlfn.XLOOKUP($A178,'Kunnat aakkosjärj.'!$B$19:$B$311,'Kunnat aakkosjärj.'!AH$19:AH$311)</f>
        <v>970.09331236520495</v>
      </c>
      <c r="AH178" s="91">
        <f>_xlfn.XLOOKUP($A178,'Kunnat aakkosjärj.'!$B$19:$B$311,'Kunnat aakkosjärj.'!AI$19:AI$311)</f>
        <v>1439.3358572969087</v>
      </c>
      <c r="AI178" s="90">
        <f>_xlfn.XLOOKUP($A178,'Kunnat aakkosjärj.'!$B$19:$B$311,'Kunnat aakkosjärj.'!AJ$19:AJ$311)</f>
        <v>37.61707774033848</v>
      </c>
      <c r="AJ178" s="91">
        <f>_xlfn.XLOOKUP($A178,'Kunnat aakkosjärj.'!$B$19:$B$311,'Kunnat aakkosjärj.'!AK$19:AK$311)</f>
        <v>33.839631624729051</v>
      </c>
      <c r="AK178" s="106">
        <f>_xlfn.XLOOKUP($A178,'Kunnat aakkosjärj.'!$B$19:$B$311,'Kunnat aakkosjärj.'!AL$19:AL$311)</f>
        <v>3644.4859974838246</v>
      </c>
      <c r="AL178" s="107">
        <f>_xlfn.XLOOKUP($A178,'Kunnat aakkosjärj.'!$B$19:$B$311,'Kunnat aakkosjärj.'!AM$19:AM$311)</f>
        <v>5938.8258986340761</v>
      </c>
      <c r="AM178" s="106">
        <f>_xlfn.XLOOKUP($A178,'Kunnat aakkosjärj.'!$B$19:$B$311,'Kunnat aakkosjärj.'!AN$19:AN$311)</f>
        <v>4331.1427588066135</v>
      </c>
      <c r="AN178" s="107">
        <f>_xlfn.XLOOKUP($A178,'Kunnat aakkosjärj.'!$B$19:$B$311,'Kunnat aakkosjärj.'!AO$19:AO$311)</f>
        <v>6625.482659956866</v>
      </c>
      <c r="AO178" s="106">
        <f>_xlfn.XLOOKUP($A178,'Kunnat aakkosjärj.'!$B$19:$B$311,'Kunnat aakkosjärj.'!AP$19:AP$311)</f>
        <v>391.30945542774981</v>
      </c>
      <c r="AP178" s="107">
        <f>_xlfn.XLOOKUP($A178,'Kunnat aakkosjärj.'!$B$19:$B$311,'Kunnat aakkosjärj.'!AQ$19:AQ$311)</f>
        <v>0</v>
      </c>
      <c r="AQ178" s="122">
        <f>_xlfn.XLOOKUP($A178,'Kunnat aakkosjärj.'!$B$19:$B$311,'Kunnat aakkosjärj.'!AR$19:AR$311)</f>
        <v>46.245473841814878</v>
      </c>
      <c r="AR178" s="115">
        <f>_xlfn.XLOOKUP($A178,'Kunnat aakkosjärj.'!$B$19:$B$311,'Kunnat aakkosjärj.'!AS$19:AS$311)</f>
        <v>35.876060088948833</v>
      </c>
      <c r="AS178" s="114">
        <f>_xlfn.XLOOKUP($A178,'Kunnat aakkosjärj.'!$B$19:$B$311,'Kunnat aakkosjärj.'!AT$19:AT$311)</f>
        <v>48.449467591046322</v>
      </c>
      <c r="AT178" s="115">
        <f>_xlfn.XLOOKUP($A178,'Kunnat aakkosjärj.'!$B$19:$B$311,'Kunnat aakkosjärj.'!AU$19:AU$311)</f>
        <v>51.272033992656262</v>
      </c>
      <c r="AU178" s="106">
        <f>_xlfn.XLOOKUP($A178,'Kunnat aakkosjärj.'!$B$19:$B$311,'Kunnat aakkosjärj.'!AV$19:AV$311)</f>
        <v>1201.8119644140907</v>
      </c>
      <c r="AV178" s="107">
        <f>_xlfn.XLOOKUP($A178,'Kunnat aakkosjärj.'!$B$19:$B$311,'Kunnat aakkosjärj.'!AW$19:AW$311)</f>
        <v>1605.6336718188354</v>
      </c>
      <c r="AW178" s="151"/>
      <c r="AX178" s="1">
        <v>507</v>
      </c>
      <c r="AY178" s="242" t="s">
        <v>551</v>
      </c>
      <c r="AZ178" s="333" t="s">
        <v>542</v>
      </c>
      <c r="BA178" s="336" t="s">
        <v>545</v>
      </c>
    </row>
    <row r="179" spans="1:53" ht="15" customHeight="1" x14ac:dyDescent="0.2">
      <c r="A179" s="38" t="s">
        <v>241</v>
      </c>
      <c r="B179" s="146">
        <f>_xlfn.XLOOKUP($A179,'Kunnat aakkosjärj.'!$B$19:$B$311,'Kunnat aakkosjärj.'!C$19:C$311)</f>
        <v>1600</v>
      </c>
      <c r="C179" s="160">
        <f>_xlfn.XLOOKUP($A179,'Kunnat aakkosjärj.'!$B$19:$B$311,'Kunnat aakkosjärj.'!D$19:D$311)</f>
        <v>21.500000000000004</v>
      </c>
      <c r="D179" s="35">
        <f>_xlfn.XLOOKUP($A179,'Kunnat aakkosjärj.'!$B$19:$B$311,'Kunnat aakkosjärj.'!E$19:E$311)</f>
        <v>1125.7699687499999</v>
      </c>
      <c r="E179" s="34">
        <f>_xlfn.XLOOKUP($A179,'Kunnat aakkosjärj.'!$B$19:$B$311,'Kunnat aakkosjärj.'!F$19:F$311)</f>
        <v>7943.2694750000001</v>
      </c>
      <c r="F179" s="35">
        <f>_xlfn.XLOOKUP($A179,'Kunnat aakkosjärj.'!$B$19:$B$311,'Kunnat aakkosjärj.'!G$19:G$311)</f>
        <v>9749.6725000000006</v>
      </c>
      <c r="G179" s="34">
        <f>_xlfn.XLOOKUP($A179,'Kunnat aakkosjärj.'!$B$19:$B$311,'Kunnat aakkosjärj.'!H$19:H$311)</f>
        <v>16428.05245625</v>
      </c>
      <c r="H179" s="331">
        <f>_xlfn.XLOOKUP($A179,'Kunnat aakkosjärj.'!$B$19:$B$311,'Kunnat aakkosjärj.'!I$19:I$311)</f>
        <v>11.546746506100588</v>
      </c>
      <c r="I179" s="332">
        <f>_xlfn.XLOOKUP($A179,'Kunnat aakkosjärj.'!$B$19:$B$311,'Kunnat aakkosjärj.'!J$19:J$311)</f>
        <v>48.351863351751163</v>
      </c>
      <c r="J179" s="35">
        <f>_xlfn.XLOOKUP($A179,'Kunnat aakkosjärj.'!$B$19:$B$311,'Kunnat aakkosjärj.'!K$19:K$311)</f>
        <v>-8623.9025312499998</v>
      </c>
      <c r="K179" s="34">
        <f>_xlfn.XLOOKUP($A179,'Kunnat aakkosjärj.'!$B$19:$B$311,'Kunnat aakkosjärj.'!L$19:L$311)</f>
        <v>-8484.5155187500004</v>
      </c>
      <c r="L179" s="123">
        <f>_xlfn.XLOOKUP($A179,'Kunnat aakkosjärj.'!$B$19:$B$311,'Kunnat aakkosjärj.'!M$19:M$311)</f>
        <v>4208.6467562500002</v>
      </c>
      <c r="M179" s="35">
        <f>_xlfn.XLOOKUP($A179,'Kunnat aakkosjärj.'!$B$19:$B$311,'Kunnat aakkosjärj.'!N$19:N$311)</f>
        <v>3933.9581250000001</v>
      </c>
      <c r="N179" s="34">
        <f>_xlfn.XLOOKUP($A179,'Kunnat aakkosjärj.'!$B$19:$B$311,'Kunnat aakkosjärj.'!O$19:O$311)</f>
        <v>4058.9192875000003</v>
      </c>
      <c r="O179" s="35">
        <f>_xlfn.XLOOKUP($A179,'Kunnat aakkosjärj.'!$B$19:$B$311,'Kunnat aakkosjärj.'!P$19:P$311)</f>
        <v>8142.6048812499994</v>
      </c>
      <c r="P179" s="34">
        <f>_xlfn.XLOOKUP($A179,'Kunnat aakkosjärj.'!$B$19:$B$311,'Kunnat aakkosjärj.'!Q$19:Q$311)</f>
        <v>8263.0390000000007</v>
      </c>
      <c r="Q179" s="130">
        <f>_xlfn.XLOOKUP($A179,'Kunnat aakkosjärj.'!$B$19:$B$311,'Kunnat aakkosjärj.'!R$19:R$311)</f>
        <v>-414.63361875000004</v>
      </c>
      <c r="R179" s="34">
        <f>_xlfn.XLOOKUP($A179,'Kunnat aakkosjärj.'!$B$19:$B$311,'Kunnat aakkosjärj.'!S$19:S$311)</f>
        <v>-170.96536875000001</v>
      </c>
      <c r="S179" s="35">
        <f>_xlfn.XLOOKUP($A179,'Kunnat aakkosjärj.'!$B$19:$B$311,'Kunnat aakkosjärj.'!T$19:T$311)</f>
        <v>302.25887499999999</v>
      </c>
      <c r="T179" s="34">
        <f>_xlfn.XLOOKUP($A179,'Kunnat aakkosjärj.'!$B$19:$B$311,'Kunnat aakkosjärj.'!U$19:U$311)</f>
        <v>488.43894999999998</v>
      </c>
      <c r="U179" s="35">
        <f>_xlfn.XLOOKUP($A179,'Kunnat aakkosjärj.'!$B$19:$B$311,'Kunnat aakkosjärj.'!V$19:V$311)</f>
        <v>-137.17831072784875</v>
      </c>
      <c r="V179" s="34">
        <f>_xlfn.XLOOKUP($A179,'Kunnat aakkosjärj.'!$B$19:$B$311,'Kunnat aakkosjärj.'!W$19:W$311)</f>
        <v>-35.002402807966078</v>
      </c>
      <c r="W179" s="35">
        <f>_xlfn.XLOOKUP($A179,'Kunnat aakkosjärj.'!$B$19:$B$311,'Kunnat aakkosjärj.'!X$19:X$311)</f>
        <v>-263.07935624999999</v>
      </c>
      <c r="X179" s="34">
        <f>_xlfn.XLOOKUP($A179,'Kunnat aakkosjärj.'!$B$19:$B$311,'Kunnat aakkosjärj.'!Y$19:Y$311)</f>
        <v>-205.59118750000002</v>
      </c>
      <c r="Y179" s="90">
        <f>_xlfn.XLOOKUP($A179,'Kunnat aakkosjärj.'!$B$19:$B$311,'Kunnat aakkosjärj.'!Z$19:Z$311)</f>
        <v>666.81602499999997</v>
      </c>
      <c r="Z179" s="91">
        <f>_xlfn.XLOOKUP($A179,'Kunnat aakkosjärj.'!$B$19:$B$311,'Kunnat aakkosjärj.'!AA$19:AA$311)</f>
        <v>351.52722500000004</v>
      </c>
      <c r="AA179" s="90">
        <f>_xlfn.XLOOKUP($A179,'Kunnat aakkosjärj.'!$B$19:$B$311,'Kunnat aakkosjärj.'!AB$19:AB$311)</f>
        <v>-62.181111911640109</v>
      </c>
      <c r="AB179" s="91">
        <f>_xlfn.XLOOKUP($A179,'Kunnat aakkosjärj.'!$B$19:$B$311,'Kunnat aakkosjärj.'!AC$19:AC$311)</f>
        <v>-48.635029264091848</v>
      </c>
      <c r="AC179" s="90">
        <f>_xlfn.XLOOKUP($A179,'Kunnat aakkosjärj.'!$B$19:$B$311,'Kunnat aakkosjärj.'!AD$19:AD$311)</f>
        <v>100.87542499999999</v>
      </c>
      <c r="AD179" s="91">
        <f>_xlfn.XLOOKUP($A179,'Kunnat aakkosjärj.'!$B$19:$B$311,'Kunnat aakkosjärj.'!AE$19:AE$311)</f>
        <v>-137.61692499999998</v>
      </c>
      <c r="AE179" s="96">
        <f>_xlfn.XLOOKUP($A179,'Kunnat aakkosjärj.'!$B$19:$B$311,'Kunnat aakkosjärj.'!AF$19:AF$311)</f>
        <v>-0.60759966613822169</v>
      </c>
      <c r="AF179" s="97">
        <f>_xlfn.XLOOKUP($A179,'Kunnat aakkosjärj.'!$B$19:$B$311,'Kunnat aakkosjärj.'!AG$19:AG$311)</f>
        <v>-0.14302277825527557</v>
      </c>
      <c r="AG179" s="90">
        <f>_xlfn.XLOOKUP($A179,'Kunnat aakkosjärj.'!$B$19:$B$311,'Kunnat aakkosjärj.'!AH$19:AH$311)</f>
        <v>494.84806875000004</v>
      </c>
      <c r="AH179" s="91">
        <f>_xlfn.XLOOKUP($A179,'Kunnat aakkosjärj.'!$B$19:$B$311,'Kunnat aakkosjärj.'!AI$19:AI$311)</f>
        <v>844.01959375000001</v>
      </c>
      <c r="AI179" s="90">
        <f>_xlfn.XLOOKUP($A179,'Kunnat aakkosjärj.'!$B$19:$B$311,'Kunnat aakkosjärj.'!AJ$19:AJ$311)</f>
        <v>16.90129380825941</v>
      </c>
      <c r="AJ179" s="91">
        <f>_xlfn.XLOOKUP($A179,'Kunnat aakkosjärj.'!$B$19:$B$311,'Kunnat aakkosjärj.'!AK$19:AK$311)</f>
        <v>18.090268273710048</v>
      </c>
      <c r="AK179" s="106">
        <f>_xlfn.XLOOKUP($A179,'Kunnat aakkosjärj.'!$B$19:$B$311,'Kunnat aakkosjärj.'!AL$19:AL$311)</f>
        <v>4882.8205749999997</v>
      </c>
      <c r="AL179" s="107">
        <f>_xlfn.XLOOKUP($A179,'Kunnat aakkosjärj.'!$B$19:$B$311,'Kunnat aakkosjärj.'!AM$19:AM$311)</f>
        <v>6987.0210499999994</v>
      </c>
      <c r="AM179" s="106">
        <f>_xlfn.XLOOKUP($A179,'Kunnat aakkosjärj.'!$B$19:$B$311,'Kunnat aakkosjärj.'!AN$19:AN$311)</f>
        <v>4902.14995</v>
      </c>
      <c r="AN179" s="107">
        <f>_xlfn.XLOOKUP($A179,'Kunnat aakkosjärj.'!$B$19:$B$311,'Kunnat aakkosjärj.'!AO$19:AO$311)</f>
        <v>7027.0404250000001</v>
      </c>
      <c r="AO179" s="106">
        <f>_xlfn.XLOOKUP($A179,'Kunnat aakkosjärj.'!$B$19:$B$311,'Kunnat aakkosjärj.'!AP$19:AP$311)</f>
        <v>124.78748750000001</v>
      </c>
      <c r="AP179" s="107">
        <f>_xlfn.XLOOKUP($A179,'Kunnat aakkosjärj.'!$B$19:$B$311,'Kunnat aakkosjärj.'!AQ$19:AQ$311)</f>
        <v>3.8519000000000001</v>
      </c>
      <c r="AQ179" s="122">
        <f>_xlfn.XLOOKUP($A179,'Kunnat aakkosjärj.'!$B$19:$B$311,'Kunnat aakkosjärj.'!AR$19:AR$311)</f>
        <v>13.738728079450516</v>
      </c>
      <c r="AR179" s="115">
        <f>_xlfn.XLOOKUP($A179,'Kunnat aakkosjärj.'!$B$19:$B$311,'Kunnat aakkosjärj.'!AS$19:AS$311)</f>
        <v>11.176012232575696</v>
      </c>
      <c r="AS179" s="114">
        <f>_xlfn.XLOOKUP($A179,'Kunnat aakkosjärj.'!$B$19:$B$311,'Kunnat aakkosjärj.'!AT$19:AT$311)</f>
        <v>65.680246656186981</v>
      </c>
      <c r="AT179" s="115">
        <f>_xlfn.XLOOKUP($A179,'Kunnat aakkosjärj.'!$B$19:$B$311,'Kunnat aakkosjärj.'!AU$19:AU$311)</f>
        <v>57.847773573555905</v>
      </c>
      <c r="AU179" s="106">
        <f>_xlfn.XLOOKUP($A179,'Kunnat aakkosjärj.'!$B$19:$B$311,'Kunnat aakkosjärj.'!AV$19:AV$311)</f>
        <v>-2148.082175</v>
      </c>
      <c r="AV179" s="107">
        <f>_xlfn.XLOOKUP($A179,'Kunnat aakkosjärj.'!$B$19:$B$311,'Kunnat aakkosjärj.'!AW$19:AW$311)</f>
        <v>-2005.7966562500003</v>
      </c>
      <c r="AW179" s="151"/>
      <c r="AX179" s="1">
        <v>588</v>
      </c>
      <c r="AY179" s="242" t="s">
        <v>552</v>
      </c>
      <c r="AZ179" s="333" t="s">
        <v>542</v>
      </c>
      <c r="BA179" s="336" t="s">
        <v>545</v>
      </c>
    </row>
    <row r="180" spans="1:53" ht="15" customHeight="1" x14ac:dyDescent="0.2">
      <c r="A180" s="38" t="s">
        <v>23</v>
      </c>
      <c r="B180" s="146">
        <f>_xlfn.XLOOKUP($A180,'Kunnat aakkosjärj.'!$B$19:$B$311,'Kunnat aakkosjärj.'!C$19:C$311)</f>
        <v>17077</v>
      </c>
      <c r="C180" s="160">
        <f>_xlfn.XLOOKUP($A180,'Kunnat aakkosjärj.'!$B$19:$B$311,'Kunnat aakkosjärj.'!D$19:D$311)</f>
        <v>22</v>
      </c>
      <c r="D180" s="35">
        <f>_xlfn.XLOOKUP($A180,'Kunnat aakkosjärj.'!$B$19:$B$311,'Kunnat aakkosjärj.'!E$19:E$311)</f>
        <v>1297.720697429291</v>
      </c>
      <c r="E180" s="34">
        <f>_xlfn.XLOOKUP($A180,'Kunnat aakkosjärj.'!$B$19:$B$311,'Kunnat aakkosjärj.'!F$19:F$311)</f>
        <v>5154.170974995608</v>
      </c>
      <c r="F180" s="35">
        <f>_xlfn.XLOOKUP($A180,'Kunnat aakkosjärj.'!$B$19:$B$311,'Kunnat aakkosjärj.'!G$19:G$311)</f>
        <v>8662.8240276395136</v>
      </c>
      <c r="G180" s="34">
        <f>_xlfn.XLOOKUP($A180,'Kunnat aakkosjärj.'!$B$19:$B$311,'Kunnat aakkosjärj.'!H$19:H$311)</f>
        <v>12195.474021783686</v>
      </c>
      <c r="H180" s="331">
        <f>_xlfn.XLOOKUP($A180,'Kunnat aakkosjärj.'!$B$19:$B$311,'Kunnat aakkosjärj.'!I$19:I$311)</f>
        <v>14.980342360514273</v>
      </c>
      <c r="I180" s="332">
        <f>_xlfn.XLOOKUP($A180,'Kunnat aakkosjärj.'!$B$19:$B$311,'Kunnat aakkosjärj.'!J$19:J$311)</f>
        <v>42.262981871710544</v>
      </c>
      <c r="J180" s="35">
        <f>_xlfn.XLOOKUP($A180,'Kunnat aakkosjärj.'!$B$19:$B$311,'Kunnat aakkosjärj.'!K$19:K$311)</f>
        <v>-7364.6676564970421</v>
      </c>
      <c r="K180" s="34">
        <f>_xlfn.XLOOKUP($A180,'Kunnat aakkosjärj.'!$B$19:$B$311,'Kunnat aakkosjärj.'!L$19:L$311)</f>
        <v>-7036.4334678222167</v>
      </c>
      <c r="L180" s="123">
        <f>_xlfn.XLOOKUP($A180,'Kunnat aakkosjärj.'!$B$19:$B$311,'Kunnat aakkosjärj.'!M$19:M$311)</f>
        <v>4265.5635644434033</v>
      </c>
      <c r="M180" s="35">
        <f>_xlfn.XLOOKUP($A180,'Kunnat aakkosjärj.'!$B$19:$B$311,'Kunnat aakkosjärj.'!N$19:N$311)</f>
        <v>3237.7798208116178</v>
      </c>
      <c r="N180" s="34">
        <f>_xlfn.XLOOKUP($A180,'Kunnat aakkosjärj.'!$B$19:$B$311,'Kunnat aakkosjärj.'!O$19:O$311)</f>
        <v>3237.7798208116178</v>
      </c>
      <c r="O180" s="35">
        <f>_xlfn.XLOOKUP($A180,'Kunnat aakkosjärj.'!$B$19:$B$311,'Kunnat aakkosjärj.'!P$19:P$311)</f>
        <v>7503.3433852550206</v>
      </c>
      <c r="P180" s="34">
        <f>_xlfn.XLOOKUP($A180,'Kunnat aakkosjärj.'!$B$19:$B$311,'Kunnat aakkosjärj.'!Q$19:Q$311)</f>
        <v>7488.6383498272526</v>
      </c>
      <c r="Q180" s="130">
        <f>_xlfn.XLOOKUP($A180,'Kunnat aakkosjärj.'!$B$19:$B$311,'Kunnat aakkosjärj.'!R$19:R$311)</f>
        <v>223.9341617380102</v>
      </c>
      <c r="R180" s="34">
        <f>_xlfn.XLOOKUP($A180,'Kunnat aakkosjärj.'!$B$19:$B$311,'Kunnat aakkosjärj.'!S$19:S$311)</f>
        <v>485.36770627159336</v>
      </c>
      <c r="S180" s="35">
        <f>_xlfn.XLOOKUP($A180,'Kunnat aakkosjärj.'!$B$19:$B$311,'Kunnat aakkosjärj.'!T$19:T$311)</f>
        <v>369.35653744802948</v>
      </c>
      <c r="T180" s="34">
        <f>_xlfn.XLOOKUP($A180,'Kunnat aakkosjärj.'!$B$19:$B$311,'Kunnat aakkosjärj.'!U$19:U$311)</f>
        <v>588.28407565731686</v>
      </c>
      <c r="U180" s="35">
        <f>_xlfn.XLOOKUP($A180,'Kunnat aakkosjärj.'!$B$19:$B$311,'Kunnat aakkosjärj.'!V$19:V$311)</f>
        <v>60.628184161900464</v>
      </c>
      <c r="V180" s="34">
        <f>_xlfn.XLOOKUP($A180,'Kunnat aakkosjärj.'!$B$19:$B$311,'Kunnat aakkosjärj.'!W$19:W$311)</f>
        <v>82.505667985194009</v>
      </c>
      <c r="W180" s="35">
        <f>_xlfn.XLOOKUP($A180,'Kunnat aakkosjärj.'!$B$19:$B$311,'Kunnat aakkosjärj.'!X$19:X$311)</f>
        <v>-145.42237571001934</v>
      </c>
      <c r="X180" s="34">
        <f>_xlfn.XLOOKUP($A180,'Kunnat aakkosjärj.'!$B$19:$B$311,'Kunnat aakkosjärj.'!Y$19:Y$311)</f>
        <v>-102.9163693857235</v>
      </c>
      <c r="Y180" s="90">
        <f>_xlfn.XLOOKUP($A180,'Kunnat aakkosjärj.'!$B$19:$B$311,'Kunnat aakkosjärj.'!Z$19:Z$311)</f>
        <v>400.06887919423781</v>
      </c>
      <c r="Z180" s="91">
        <f>_xlfn.XLOOKUP($A180,'Kunnat aakkosjärj.'!$B$19:$B$311,'Kunnat aakkosjärj.'!AA$19:AA$311)</f>
        <v>712.7180658195233</v>
      </c>
      <c r="AA180" s="90">
        <f>_xlfn.XLOOKUP($A180,'Kunnat aakkosjärj.'!$B$19:$B$311,'Kunnat aakkosjärj.'!AB$19:AB$311)</f>
        <v>55.973901841359599</v>
      </c>
      <c r="AB180" s="91">
        <f>_xlfn.XLOOKUP($A180,'Kunnat aakkosjärj.'!$B$19:$B$311,'Kunnat aakkosjärj.'!AC$19:AC$311)</f>
        <v>68.100940547015639</v>
      </c>
      <c r="AC180" s="90">
        <f>_xlfn.XLOOKUP($A180,'Kunnat aakkosjärj.'!$B$19:$B$311,'Kunnat aakkosjärj.'!AD$19:AD$311)</f>
        <v>-171.31298413070212</v>
      </c>
      <c r="AD180" s="91">
        <f>_xlfn.XLOOKUP($A180,'Kunnat aakkosjärj.'!$B$19:$B$311,'Kunnat aakkosjärj.'!AE$19:AE$311)</f>
        <v>-309.07571880306847</v>
      </c>
      <c r="AE180" s="96">
        <f>_xlfn.XLOOKUP($A180,'Kunnat aakkosjärj.'!$B$19:$B$311,'Kunnat aakkosjärj.'!AF$19:AF$311)</f>
        <v>0.40740326091418333</v>
      </c>
      <c r="AF180" s="97">
        <f>_xlfn.XLOOKUP($A180,'Kunnat aakkosjärj.'!$B$19:$B$311,'Kunnat aakkosjärj.'!AG$19:AG$311)</f>
        <v>0.60242389543148889</v>
      </c>
      <c r="AG180" s="90">
        <f>_xlfn.XLOOKUP($A180,'Kunnat aakkosjärj.'!$B$19:$B$311,'Kunnat aakkosjärj.'!AH$19:AH$311)</f>
        <v>73.674213854892542</v>
      </c>
      <c r="AH180" s="91">
        <f>_xlfn.XLOOKUP($A180,'Kunnat aakkosjärj.'!$B$19:$B$311,'Kunnat aakkosjärj.'!AI$19:AI$311)</f>
        <v>727.69592317151717</v>
      </c>
      <c r="AI180" s="90">
        <f>_xlfn.XLOOKUP($A180,'Kunnat aakkosjärj.'!$B$19:$B$311,'Kunnat aakkosjärj.'!AJ$19:AJ$311)</f>
        <v>2.681310447196644</v>
      </c>
      <c r="AJ180" s="91">
        <f>_xlfn.XLOOKUP($A180,'Kunnat aakkosjärj.'!$B$19:$B$311,'Kunnat aakkosjärj.'!AK$19:AK$311)</f>
        <v>18.949369061193682</v>
      </c>
      <c r="AK180" s="106">
        <f>_xlfn.XLOOKUP($A180,'Kunnat aakkosjärj.'!$B$19:$B$311,'Kunnat aakkosjärj.'!AL$19:AL$311)</f>
        <v>4619.7539380453245</v>
      </c>
      <c r="AL180" s="107">
        <f>_xlfn.XLOOKUP($A180,'Kunnat aakkosjärj.'!$B$19:$B$311,'Kunnat aakkosjärj.'!AM$19:AM$311)</f>
        <v>6648.2863793406332</v>
      </c>
      <c r="AM180" s="106">
        <f>_xlfn.XLOOKUP($A180,'Kunnat aakkosjärj.'!$B$19:$B$311,'Kunnat aakkosjärj.'!AN$19:AN$311)</f>
        <v>5581.3032148503835</v>
      </c>
      <c r="AN180" s="107">
        <f>_xlfn.XLOOKUP($A180,'Kunnat aakkosjärj.'!$B$19:$B$311,'Kunnat aakkosjärj.'!AO$19:AO$311)</f>
        <v>7829.7392691924815</v>
      </c>
      <c r="AO180" s="106">
        <f>_xlfn.XLOOKUP($A180,'Kunnat aakkosjärj.'!$B$19:$B$311,'Kunnat aakkosjärj.'!AP$19:AP$311)</f>
        <v>791.29458042981798</v>
      </c>
      <c r="AP180" s="107">
        <f>_xlfn.XLOOKUP($A180,'Kunnat aakkosjärj.'!$B$19:$B$311,'Kunnat aakkosjärj.'!AQ$19:AQ$311)</f>
        <v>0.39127949874099666</v>
      </c>
      <c r="AQ180" s="122">
        <f>_xlfn.XLOOKUP($A180,'Kunnat aakkosjärj.'!$B$19:$B$311,'Kunnat aakkosjärj.'!AR$19:AR$311)</f>
        <v>39.904896878730185</v>
      </c>
      <c r="AR180" s="115">
        <f>_xlfn.XLOOKUP($A180,'Kunnat aakkosjärj.'!$B$19:$B$311,'Kunnat aakkosjärj.'!AS$19:AS$311)</f>
        <v>29.62430415803458</v>
      </c>
      <c r="AS180" s="114">
        <f>_xlfn.XLOOKUP($A180,'Kunnat aakkosjärj.'!$B$19:$B$311,'Kunnat aakkosjärj.'!AT$19:AT$311)</f>
        <v>68.507735628219166</v>
      </c>
      <c r="AT180" s="115">
        <f>_xlfn.XLOOKUP($A180,'Kunnat aakkosjärj.'!$B$19:$B$311,'Kunnat aakkosjärj.'!AU$19:AU$311)</f>
        <v>70.109936022454292</v>
      </c>
      <c r="AU180" s="106">
        <f>_xlfn.XLOOKUP($A180,'Kunnat aakkosjärj.'!$B$19:$B$311,'Kunnat aakkosjärj.'!AV$19:AV$311)</f>
        <v>635.69789834280027</v>
      </c>
      <c r="AV180" s="107">
        <f>_xlfn.XLOOKUP($A180,'Kunnat aakkosjärj.'!$B$19:$B$311,'Kunnat aakkosjärj.'!AW$19:AW$311)</f>
        <v>284.91390173918137</v>
      </c>
      <c r="AW180" s="151"/>
      <c r="AX180" s="1">
        <v>593</v>
      </c>
      <c r="AY180" s="242" t="s">
        <v>553</v>
      </c>
      <c r="AZ180" s="333" t="s">
        <v>542</v>
      </c>
      <c r="BA180" s="334" t="s">
        <v>547</v>
      </c>
    </row>
    <row r="181" spans="1:53" ht="15" customHeight="1" x14ac:dyDescent="0.2">
      <c r="A181" s="38" t="s">
        <v>256</v>
      </c>
      <c r="B181" s="146">
        <f>_xlfn.XLOOKUP($A181,'Kunnat aakkosjärj.'!$B$19:$B$311,'Kunnat aakkosjärj.'!C$19:C$311)</f>
        <v>2107</v>
      </c>
      <c r="C181" s="160">
        <f>_xlfn.XLOOKUP($A181,'Kunnat aakkosjärj.'!$B$19:$B$311,'Kunnat aakkosjärj.'!D$19:D$311)</f>
        <v>19.5</v>
      </c>
      <c r="D181" s="35">
        <f>_xlfn.XLOOKUP($A181,'Kunnat aakkosjärj.'!$B$19:$B$311,'Kunnat aakkosjärj.'!E$19:E$311)</f>
        <v>1434.3970147128618</v>
      </c>
      <c r="E181" s="34">
        <f>_xlfn.XLOOKUP($A181,'Kunnat aakkosjärj.'!$B$19:$B$311,'Kunnat aakkosjärj.'!F$19:F$311)</f>
        <v>8236.3185429520654</v>
      </c>
      <c r="F181" s="35">
        <f>_xlfn.XLOOKUP($A181,'Kunnat aakkosjärj.'!$B$19:$B$311,'Kunnat aakkosjärj.'!G$19:G$311)</f>
        <v>10037.804907451353</v>
      </c>
      <c r="G181" s="34">
        <f>_xlfn.XLOOKUP($A181,'Kunnat aakkosjärj.'!$B$19:$B$311,'Kunnat aakkosjärj.'!H$19:H$311)</f>
        <v>16587.402819174182</v>
      </c>
      <c r="H181" s="331">
        <f>_xlfn.XLOOKUP($A181,'Kunnat aakkosjärj.'!$B$19:$B$311,'Kunnat aakkosjärj.'!I$19:I$311)</f>
        <v>14.289947134239153</v>
      </c>
      <c r="I181" s="332">
        <f>_xlfn.XLOOKUP($A181,'Kunnat aakkosjärj.'!$B$19:$B$311,'Kunnat aakkosjärj.'!J$19:J$311)</f>
        <v>49.654057556444613</v>
      </c>
      <c r="J181" s="35">
        <f>_xlfn.XLOOKUP($A181,'Kunnat aakkosjärj.'!$B$19:$B$311,'Kunnat aakkosjärj.'!K$19:K$311)</f>
        <v>-8603.4078927384908</v>
      </c>
      <c r="K181" s="34">
        <f>_xlfn.XLOOKUP($A181,'Kunnat aakkosjärj.'!$B$19:$B$311,'Kunnat aakkosjärj.'!L$19:L$311)</f>
        <v>-8350.6508780256281</v>
      </c>
      <c r="L181" s="123">
        <f>_xlfn.XLOOKUP($A181,'Kunnat aakkosjärj.'!$B$19:$B$311,'Kunnat aakkosjärj.'!M$19:M$311)</f>
        <v>5223.8157807308971</v>
      </c>
      <c r="M181" s="35">
        <f>_xlfn.XLOOKUP($A181,'Kunnat aakkosjärj.'!$B$19:$B$311,'Kunnat aakkosjärj.'!N$19:N$311)</f>
        <v>3976.9544375889891</v>
      </c>
      <c r="N181" s="34">
        <f>_xlfn.XLOOKUP($A181,'Kunnat aakkosjärj.'!$B$19:$B$311,'Kunnat aakkosjärj.'!O$19:O$311)</f>
        <v>3976.9544375889891</v>
      </c>
      <c r="O181" s="35">
        <f>_xlfn.XLOOKUP($A181,'Kunnat aakkosjärj.'!$B$19:$B$311,'Kunnat aakkosjärj.'!P$19:P$311)</f>
        <v>9200.7702183198871</v>
      </c>
      <c r="P181" s="34">
        <f>_xlfn.XLOOKUP($A181,'Kunnat aakkosjärj.'!$B$19:$B$311,'Kunnat aakkosjärj.'!Q$19:Q$311)</f>
        <v>9200.7702183198871</v>
      </c>
      <c r="Q181" s="130">
        <f>_xlfn.XLOOKUP($A181,'Kunnat aakkosjärj.'!$B$19:$B$311,'Kunnat aakkosjärj.'!R$19:R$311)</f>
        <v>627.37890840056957</v>
      </c>
      <c r="R181" s="34">
        <f>_xlfn.XLOOKUP($A181,'Kunnat aakkosjärj.'!$B$19:$B$311,'Kunnat aakkosjärj.'!S$19:S$311)</f>
        <v>860.87558614143336</v>
      </c>
      <c r="S181" s="35">
        <f>_xlfn.XLOOKUP($A181,'Kunnat aakkosjärj.'!$B$19:$B$311,'Kunnat aakkosjärj.'!T$19:T$311)</f>
        <v>342.6104129093498</v>
      </c>
      <c r="T181" s="34">
        <f>_xlfn.XLOOKUP($A181,'Kunnat aakkosjärj.'!$B$19:$B$311,'Kunnat aakkosjärj.'!U$19:U$311)</f>
        <v>545.04394399620321</v>
      </c>
      <c r="U181" s="35">
        <f>_xlfn.XLOOKUP($A181,'Kunnat aakkosjärj.'!$B$19:$B$311,'Kunnat aakkosjärj.'!V$19:V$311)</f>
        <v>183.11729146614286</v>
      </c>
      <c r="V181" s="34">
        <f>_xlfn.XLOOKUP($A181,'Kunnat aakkosjärj.'!$B$19:$B$311,'Kunnat aakkosjärj.'!W$19:W$311)</f>
        <v>157.94608776488494</v>
      </c>
      <c r="W181" s="35">
        <f>_xlfn.XLOOKUP($A181,'Kunnat aakkosjärj.'!$B$19:$B$311,'Kunnat aakkosjärj.'!X$19:X$311)</f>
        <v>284.81401993355485</v>
      </c>
      <c r="X181" s="34">
        <f>_xlfn.XLOOKUP($A181,'Kunnat aakkosjärj.'!$B$19:$B$311,'Kunnat aakkosjärj.'!Y$19:Y$311)</f>
        <v>307.29008068343614</v>
      </c>
      <c r="Y181" s="90">
        <f>_xlfn.XLOOKUP($A181,'Kunnat aakkosjärj.'!$B$19:$B$311,'Kunnat aakkosjärj.'!Z$19:Z$311)</f>
        <v>922.89272899857633</v>
      </c>
      <c r="Z181" s="91">
        <f>_xlfn.XLOOKUP($A181,'Kunnat aakkosjärj.'!$B$19:$B$311,'Kunnat aakkosjärj.'!AA$19:AA$311)</f>
        <v>1272.2880683436165</v>
      </c>
      <c r="AA181" s="90">
        <f>_xlfn.XLOOKUP($A181,'Kunnat aakkosjärj.'!$B$19:$B$311,'Kunnat aakkosjärj.'!AB$19:AB$311)</f>
        <v>67.979613305799205</v>
      </c>
      <c r="AB181" s="91">
        <f>_xlfn.XLOOKUP($A181,'Kunnat aakkosjärj.'!$B$19:$B$311,'Kunnat aakkosjärj.'!AC$19:AC$311)</f>
        <v>67.663574591421082</v>
      </c>
      <c r="AC181" s="90">
        <f>_xlfn.XLOOKUP($A181,'Kunnat aakkosjärj.'!$B$19:$B$311,'Kunnat aakkosjärj.'!AD$19:AD$311)</f>
        <v>-94.819359278595172</v>
      </c>
      <c r="AD181" s="91">
        <f>_xlfn.XLOOKUP($A181,'Kunnat aakkosjärj.'!$B$19:$B$311,'Kunnat aakkosjärj.'!AE$19:AE$311)</f>
        <v>-360.23653061224491</v>
      </c>
      <c r="AE181" s="96">
        <f>_xlfn.XLOOKUP($A181,'Kunnat aakkosjärj.'!$B$19:$B$311,'Kunnat aakkosjärj.'!AF$19:AF$311)</f>
        <v>168.30832257695317</v>
      </c>
      <c r="AF181" s="97">
        <f>_xlfn.XLOOKUP($A181,'Kunnat aakkosjärj.'!$B$19:$B$311,'Kunnat aakkosjärj.'!AG$19:AG$311)</f>
        <v>2.6444909791680242</v>
      </c>
      <c r="AG181" s="90">
        <f>_xlfn.XLOOKUP($A181,'Kunnat aakkosjärj.'!$B$19:$B$311,'Kunnat aakkosjärj.'!AH$19:AH$311)</f>
        <v>3883.5452918841952</v>
      </c>
      <c r="AH181" s="91">
        <f>_xlfn.XLOOKUP($A181,'Kunnat aakkosjärj.'!$B$19:$B$311,'Kunnat aakkosjärj.'!AI$19:AI$311)</f>
        <v>4340.6978690080687</v>
      </c>
      <c r="AI181" s="90">
        <f>_xlfn.XLOOKUP($A181,'Kunnat aakkosjärj.'!$B$19:$B$311,'Kunnat aakkosjärj.'!AJ$19:AJ$311)</f>
        <v>128.61918015646978</v>
      </c>
      <c r="AJ181" s="91">
        <f>_xlfn.XLOOKUP($A181,'Kunnat aakkosjärj.'!$B$19:$B$311,'Kunnat aakkosjärj.'!AK$19:AK$311)</f>
        <v>87.754675174459237</v>
      </c>
      <c r="AK181" s="106">
        <f>_xlfn.XLOOKUP($A181,'Kunnat aakkosjärj.'!$B$19:$B$311,'Kunnat aakkosjärj.'!AL$19:AL$311)</f>
        <v>23.730422401518748</v>
      </c>
      <c r="AL181" s="107">
        <f>_xlfn.XLOOKUP($A181,'Kunnat aakkosjärj.'!$B$19:$B$311,'Kunnat aakkosjärj.'!AM$19:AM$311)</f>
        <v>2527.740579022307</v>
      </c>
      <c r="AM181" s="106">
        <f>_xlfn.XLOOKUP($A181,'Kunnat aakkosjärj.'!$B$19:$B$311,'Kunnat aakkosjärj.'!AN$19:AN$311)</f>
        <v>97.998433792121503</v>
      </c>
      <c r="AN181" s="107">
        <f>_xlfn.XLOOKUP($A181,'Kunnat aakkosjärj.'!$B$19:$B$311,'Kunnat aakkosjärj.'!AO$19:AO$311)</f>
        <v>2702.8940863787379</v>
      </c>
      <c r="AO181" s="106">
        <f>_xlfn.XLOOKUP($A181,'Kunnat aakkosjärj.'!$B$19:$B$311,'Kunnat aakkosjärj.'!AP$19:AP$311)</f>
        <v>198.10286663502609</v>
      </c>
      <c r="AP181" s="107">
        <f>_xlfn.XLOOKUP($A181,'Kunnat aakkosjärj.'!$B$19:$B$311,'Kunnat aakkosjärj.'!AQ$19:AQ$311)</f>
        <v>6.022615092548647</v>
      </c>
      <c r="AQ181" s="122">
        <f>_xlfn.XLOOKUP($A181,'Kunnat aakkosjärj.'!$B$19:$B$311,'Kunnat aakkosjärj.'!AR$19:AR$311)</f>
        <v>90.472476471807056</v>
      </c>
      <c r="AR181" s="115">
        <f>_xlfn.XLOOKUP($A181,'Kunnat aakkosjärj.'!$B$19:$B$311,'Kunnat aakkosjärj.'!AS$19:AS$311)</f>
        <v>68.619940154880496</v>
      </c>
      <c r="AS181" s="114">
        <f>_xlfn.XLOOKUP($A181,'Kunnat aakkosjärj.'!$B$19:$B$311,'Kunnat aakkosjärj.'!AT$19:AT$311)</f>
        <v>9.2839191062930446</v>
      </c>
      <c r="AT181" s="115">
        <f>_xlfn.XLOOKUP($A181,'Kunnat aakkosjärj.'!$B$19:$B$311,'Kunnat aakkosjärj.'!AU$19:AU$311)</f>
        <v>26.383012769597965</v>
      </c>
      <c r="AU181" s="106">
        <f>_xlfn.XLOOKUP($A181,'Kunnat aakkosjärj.'!$B$19:$B$311,'Kunnat aakkosjärj.'!AV$19:AV$311)</f>
        <v>5958.3921499762691</v>
      </c>
      <c r="AV181" s="107">
        <f>_xlfn.XLOOKUP($A181,'Kunnat aakkosjärj.'!$B$19:$B$311,'Kunnat aakkosjärj.'!AW$19:AW$311)</f>
        <v>5359.4257854769821</v>
      </c>
      <c r="AW181" s="151"/>
      <c r="AX181" s="1">
        <v>623</v>
      </c>
      <c r="AY181" s="242" t="s">
        <v>554</v>
      </c>
      <c r="AZ181" s="333" t="s">
        <v>542</v>
      </c>
      <c r="BA181" s="336" t="s">
        <v>545</v>
      </c>
    </row>
    <row r="182" spans="1:53" ht="15" customHeight="1" x14ac:dyDescent="0.2">
      <c r="A182" s="38" t="s">
        <v>265</v>
      </c>
      <c r="B182" s="146">
        <f>_xlfn.XLOOKUP($A182,'Kunnat aakkosjärj.'!$B$19:$B$311,'Kunnat aakkosjärj.'!C$19:C$311)</f>
        <v>3308</v>
      </c>
      <c r="C182" s="160">
        <f>_xlfn.XLOOKUP($A182,'Kunnat aakkosjärj.'!$B$19:$B$311,'Kunnat aakkosjärj.'!D$19:D$311)</f>
        <v>22.000000000000004</v>
      </c>
      <c r="D182" s="35">
        <f>_xlfn.XLOOKUP($A182,'Kunnat aakkosjärj.'!$B$19:$B$311,'Kunnat aakkosjärj.'!E$19:E$311)</f>
        <v>1498.6624727932285</v>
      </c>
      <c r="E182" s="34">
        <f>_xlfn.XLOOKUP($A182,'Kunnat aakkosjärj.'!$B$19:$B$311,'Kunnat aakkosjärj.'!F$19:F$311)</f>
        <v>6960.2635489721888</v>
      </c>
      <c r="F182" s="35">
        <f>_xlfn.XLOOKUP($A182,'Kunnat aakkosjärj.'!$B$19:$B$311,'Kunnat aakkosjärj.'!G$19:G$311)</f>
        <v>8763.2774727932283</v>
      </c>
      <c r="G182" s="34">
        <f>_xlfn.XLOOKUP($A182,'Kunnat aakkosjärj.'!$B$19:$B$311,'Kunnat aakkosjärj.'!H$19:H$311)</f>
        <v>14228.50600362757</v>
      </c>
      <c r="H182" s="331">
        <f>_xlfn.XLOOKUP($A182,'Kunnat aakkosjärj.'!$B$19:$B$311,'Kunnat aakkosjärj.'!I$19:I$311)</f>
        <v>17.101620682969671</v>
      </c>
      <c r="I182" s="332">
        <f>_xlfn.XLOOKUP($A182,'Kunnat aakkosjärj.'!$B$19:$B$311,'Kunnat aakkosjärj.'!J$19:J$311)</f>
        <v>48.917739832963939</v>
      </c>
      <c r="J182" s="35">
        <f>_xlfn.XLOOKUP($A182,'Kunnat aakkosjärj.'!$B$19:$B$311,'Kunnat aakkosjärj.'!K$19:K$311)</f>
        <v>-7264.6150000000007</v>
      </c>
      <c r="K182" s="34">
        <f>_xlfn.XLOOKUP($A182,'Kunnat aakkosjärj.'!$B$19:$B$311,'Kunnat aakkosjärj.'!L$19:L$311)</f>
        <v>-7268.5551964933493</v>
      </c>
      <c r="L182" s="123">
        <f>_xlfn.XLOOKUP($A182,'Kunnat aakkosjärj.'!$B$19:$B$311,'Kunnat aakkosjärj.'!M$19:M$311)</f>
        <v>4044.613285973398</v>
      </c>
      <c r="M182" s="35">
        <f>_xlfn.XLOOKUP($A182,'Kunnat aakkosjärj.'!$B$19:$B$311,'Kunnat aakkosjärj.'!N$19:N$311)</f>
        <v>3759.954655380895</v>
      </c>
      <c r="N182" s="34">
        <f>_xlfn.XLOOKUP($A182,'Kunnat aakkosjärj.'!$B$19:$B$311,'Kunnat aakkosjärj.'!O$19:O$311)</f>
        <v>3905.5766172914145</v>
      </c>
      <c r="O182" s="35">
        <f>_xlfn.XLOOKUP($A182,'Kunnat aakkosjärj.'!$B$19:$B$311,'Kunnat aakkosjärj.'!P$19:P$311)</f>
        <v>7804.567941354293</v>
      </c>
      <c r="P182" s="34">
        <f>_xlfn.XLOOKUP($A182,'Kunnat aakkosjärj.'!$B$19:$B$311,'Kunnat aakkosjärj.'!Q$19:Q$311)</f>
        <v>7935.5385429262396</v>
      </c>
      <c r="Q182" s="130">
        <f>_xlfn.XLOOKUP($A182,'Kunnat aakkosjärj.'!$B$19:$B$311,'Kunnat aakkosjärj.'!R$19:R$311)</f>
        <v>630.30967956469158</v>
      </c>
      <c r="R182" s="34">
        <f>_xlfn.XLOOKUP($A182,'Kunnat aakkosjärj.'!$B$19:$B$311,'Kunnat aakkosjärj.'!S$19:S$311)</f>
        <v>749.0031318016928</v>
      </c>
      <c r="S182" s="35">
        <f>_xlfn.XLOOKUP($A182,'Kunnat aakkosjärj.'!$B$19:$B$311,'Kunnat aakkosjärj.'!T$19:T$311)</f>
        <v>325.57817110036279</v>
      </c>
      <c r="T182" s="34">
        <f>_xlfn.XLOOKUP($A182,'Kunnat aakkosjärj.'!$B$19:$B$311,'Kunnat aakkosjärj.'!U$19:U$311)</f>
        <v>467.51449516324061</v>
      </c>
      <c r="U182" s="35">
        <f>_xlfn.XLOOKUP($A182,'Kunnat aakkosjärj.'!$B$19:$B$311,'Kunnat aakkosjärj.'!V$19:V$311)</f>
        <v>193.59703306718075</v>
      </c>
      <c r="V182" s="34">
        <f>_xlfn.XLOOKUP($A182,'Kunnat aakkosjärj.'!$B$19:$B$311,'Kunnat aakkosjärj.'!W$19:W$311)</f>
        <v>160.20960623695009</v>
      </c>
      <c r="W182" s="35">
        <f>_xlfn.XLOOKUP($A182,'Kunnat aakkosjärj.'!$B$19:$B$311,'Kunnat aakkosjärj.'!X$19:X$311)</f>
        <v>304.7315084643289</v>
      </c>
      <c r="X182" s="34">
        <f>_xlfn.XLOOKUP($A182,'Kunnat aakkosjärj.'!$B$19:$B$311,'Kunnat aakkosjärj.'!Y$19:Y$311)</f>
        <v>281.48863663845225</v>
      </c>
      <c r="Y182" s="90">
        <f>_xlfn.XLOOKUP($A182,'Kunnat aakkosjärj.'!$B$19:$B$311,'Kunnat aakkosjärj.'!Z$19:Z$311)</f>
        <v>419.02018742442567</v>
      </c>
      <c r="Z182" s="91">
        <f>_xlfn.XLOOKUP($A182,'Kunnat aakkosjärj.'!$B$19:$B$311,'Kunnat aakkosjärj.'!AA$19:AA$311)</f>
        <v>637.57983373639672</v>
      </c>
      <c r="AA182" s="90">
        <f>_xlfn.XLOOKUP($A182,'Kunnat aakkosjärj.'!$B$19:$B$311,'Kunnat aakkosjärj.'!AB$19:AB$311)</f>
        <v>150.42465696915238</v>
      </c>
      <c r="AB182" s="91">
        <f>_xlfn.XLOOKUP($A182,'Kunnat aakkosjärj.'!$B$19:$B$311,'Kunnat aakkosjärj.'!AC$19:AC$311)</f>
        <v>117.47597589659075</v>
      </c>
      <c r="AC182" s="90">
        <f>_xlfn.XLOOKUP($A182,'Kunnat aakkosjärj.'!$B$19:$B$311,'Kunnat aakkosjärj.'!AD$19:AD$311)</f>
        <v>244.36038996372432</v>
      </c>
      <c r="AD182" s="91">
        <f>_xlfn.XLOOKUP($A182,'Kunnat aakkosjärj.'!$B$19:$B$311,'Kunnat aakkosjärj.'!AE$19:AE$311)</f>
        <v>127.59577085852479</v>
      </c>
      <c r="AE182" s="96">
        <f>_xlfn.XLOOKUP($A182,'Kunnat aakkosjärj.'!$B$19:$B$311,'Kunnat aakkosjärj.'!AF$19:AF$311)</f>
        <v>2.7590851674763459</v>
      </c>
      <c r="AF182" s="97">
        <f>_xlfn.XLOOKUP($A182,'Kunnat aakkosjärj.'!$B$19:$B$311,'Kunnat aakkosjärj.'!AG$19:AG$311)</f>
        <v>2.0368654083349491</v>
      </c>
      <c r="AG182" s="90">
        <f>_xlfn.XLOOKUP($A182,'Kunnat aakkosjärj.'!$B$19:$B$311,'Kunnat aakkosjärj.'!AH$19:AH$311)</f>
        <v>327.69779625151148</v>
      </c>
      <c r="AH182" s="91">
        <f>_xlfn.XLOOKUP($A182,'Kunnat aakkosjärj.'!$B$19:$B$311,'Kunnat aakkosjärj.'!AI$19:AI$311)</f>
        <v>705.49733373639663</v>
      </c>
      <c r="AI182" s="90">
        <f>_xlfn.XLOOKUP($A182,'Kunnat aakkosjärj.'!$B$19:$B$311,'Kunnat aakkosjärj.'!AJ$19:AJ$311)</f>
        <v>12.566435052172043</v>
      </c>
      <c r="AJ182" s="91">
        <f>_xlfn.XLOOKUP($A182,'Kunnat aakkosjärj.'!$B$19:$B$311,'Kunnat aakkosjärj.'!AK$19:AK$311)</f>
        <v>17.234929003172056</v>
      </c>
      <c r="AK182" s="106">
        <f>_xlfn.XLOOKUP($A182,'Kunnat aakkosjärj.'!$B$19:$B$311,'Kunnat aakkosjärj.'!AL$19:AL$311)</f>
        <v>1727.5892382103991</v>
      </c>
      <c r="AL182" s="107">
        <f>_xlfn.XLOOKUP($A182,'Kunnat aakkosjärj.'!$B$19:$B$311,'Kunnat aakkosjärj.'!AM$19:AM$311)</f>
        <v>2798.1862152357921</v>
      </c>
      <c r="AM182" s="106">
        <f>_xlfn.XLOOKUP($A182,'Kunnat aakkosjärj.'!$B$19:$B$311,'Kunnat aakkosjärj.'!AN$19:AN$311)</f>
        <v>2034.690776904474</v>
      </c>
      <c r="AN182" s="107">
        <f>_xlfn.XLOOKUP($A182,'Kunnat aakkosjärj.'!$B$19:$B$311,'Kunnat aakkosjärj.'!AO$19:AO$311)</f>
        <v>3669.1609220072551</v>
      </c>
      <c r="AO182" s="106">
        <f>_xlfn.XLOOKUP($A182,'Kunnat aakkosjärj.'!$B$19:$B$311,'Kunnat aakkosjärj.'!AP$19:AP$311)</f>
        <v>332.4628960096735</v>
      </c>
      <c r="AP182" s="107">
        <f>_xlfn.XLOOKUP($A182,'Kunnat aakkosjärj.'!$B$19:$B$311,'Kunnat aakkosjärj.'!AQ$19:AQ$311)</f>
        <v>0</v>
      </c>
      <c r="AQ182" s="122">
        <f>_xlfn.XLOOKUP($A182,'Kunnat aakkosjärj.'!$B$19:$B$311,'Kunnat aakkosjärj.'!AR$19:AR$311)</f>
        <v>71.893298406183803</v>
      </c>
      <c r="AR182" s="115">
        <f>_xlfn.XLOOKUP($A182,'Kunnat aakkosjärj.'!$B$19:$B$311,'Kunnat aakkosjärj.'!AS$19:AS$311)</f>
        <v>61.278677995713871</v>
      </c>
      <c r="AS182" s="114">
        <f>_xlfn.XLOOKUP($A182,'Kunnat aakkosjärj.'!$B$19:$B$311,'Kunnat aakkosjärj.'!AT$19:AT$311)</f>
        <v>28.25932522383663</v>
      </c>
      <c r="AT182" s="115">
        <f>_xlfn.XLOOKUP($A182,'Kunnat aakkosjärj.'!$B$19:$B$311,'Kunnat aakkosjärj.'!AU$19:AU$311)</f>
        <v>29.640451102057035</v>
      </c>
      <c r="AU182" s="106">
        <f>_xlfn.XLOOKUP($A182,'Kunnat aakkosjärj.'!$B$19:$B$311,'Kunnat aakkosjärj.'!AV$19:AV$311)</f>
        <v>989.07175332527197</v>
      </c>
      <c r="AV182" s="107">
        <f>_xlfn.XLOOKUP($A182,'Kunnat aakkosjärj.'!$B$19:$B$311,'Kunnat aakkosjärj.'!AW$19:AW$311)</f>
        <v>249.75165659008465</v>
      </c>
      <c r="AW182" s="151"/>
      <c r="AX182" s="1">
        <v>681</v>
      </c>
      <c r="AY182" s="242" t="s">
        <v>555</v>
      </c>
      <c r="AZ182" s="333" t="s">
        <v>542</v>
      </c>
      <c r="BA182" s="336" t="s">
        <v>543</v>
      </c>
    </row>
    <row r="183" spans="1:53" ht="15" customHeight="1" x14ac:dyDescent="0.2">
      <c r="A183" s="39" t="s">
        <v>281</v>
      </c>
      <c r="B183" s="146">
        <f>_xlfn.XLOOKUP($A183,'Kunnat aakkosjärj.'!$B$19:$B$311,'Kunnat aakkosjärj.'!C$19:C$311)</f>
        <v>32085</v>
      </c>
      <c r="C183" s="160">
        <f>_xlfn.XLOOKUP($A183,'Kunnat aakkosjärj.'!$B$19:$B$311,'Kunnat aakkosjärj.'!D$19:D$311)</f>
        <v>22</v>
      </c>
      <c r="D183" s="35">
        <f>_xlfn.XLOOKUP($A183,'Kunnat aakkosjärj.'!$B$19:$B$311,'Kunnat aakkosjärj.'!E$19:E$311)</f>
        <v>808.86904597163789</v>
      </c>
      <c r="E183" s="34">
        <f>_xlfn.XLOOKUP($A183,'Kunnat aakkosjärj.'!$B$19:$B$311,'Kunnat aakkosjärj.'!F$19:F$311)</f>
        <v>2954.418507402213</v>
      </c>
      <c r="F183" s="35">
        <f>_xlfn.XLOOKUP($A183,'Kunnat aakkosjärj.'!$B$19:$B$311,'Kunnat aakkosjärj.'!G$19:G$311)</f>
        <v>7980.5548863955119</v>
      </c>
      <c r="G183" s="34">
        <f>_xlfn.XLOOKUP($A183,'Kunnat aakkosjärj.'!$B$19:$B$311,'Kunnat aakkosjärj.'!H$19:H$311)</f>
        <v>10133.1227333645</v>
      </c>
      <c r="H183" s="331">
        <f>_xlfn.XLOOKUP($A183,'Kunnat aakkosjärj.'!$B$19:$B$311,'Kunnat aakkosjärj.'!I$19:I$311)</f>
        <v>10.135498815383382</v>
      </c>
      <c r="I183" s="332">
        <f>_xlfn.XLOOKUP($A183,'Kunnat aakkosjärj.'!$B$19:$B$311,'Kunnat aakkosjärj.'!J$19:J$311)</f>
        <v>29.156051743797022</v>
      </c>
      <c r="J183" s="35">
        <f>_xlfn.XLOOKUP($A183,'Kunnat aakkosjärj.'!$B$19:$B$311,'Kunnat aakkosjärj.'!K$19:K$311)</f>
        <v>-7171.6858404238737</v>
      </c>
      <c r="K183" s="34">
        <f>_xlfn.XLOOKUP($A183,'Kunnat aakkosjärj.'!$B$19:$B$311,'Kunnat aakkosjärj.'!L$19:L$311)</f>
        <v>-7178.7042259622876</v>
      </c>
      <c r="L183" s="123">
        <f>_xlfn.XLOOKUP($A183,'Kunnat aakkosjärj.'!$B$19:$B$311,'Kunnat aakkosjärj.'!M$19:M$311)</f>
        <v>4576.4224369643134</v>
      </c>
      <c r="M183" s="35">
        <f>_xlfn.XLOOKUP($A183,'Kunnat aakkosjärj.'!$B$19:$B$311,'Kunnat aakkosjärj.'!N$19:N$311)</f>
        <v>3057.2123110487769</v>
      </c>
      <c r="N183" s="34">
        <f>_xlfn.XLOOKUP($A183,'Kunnat aakkosjärj.'!$B$19:$B$311,'Kunnat aakkosjärj.'!O$19:O$311)</f>
        <v>3486.8825307776219</v>
      </c>
      <c r="O183" s="35">
        <f>_xlfn.XLOOKUP($A183,'Kunnat aakkosjärj.'!$B$19:$B$311,'Kunnat aakkosjärj.'!P$19:P$311)</f>
        <v>7633.6347480130898</v>
      </c>
      <c r="P183" s="34">
        <f>_xlfn.XLOOKUP($A183,'Kunnat aakkosjärj.'!$B$19:$B$311,'Kunnat aakkosjärj.'!Q$19:Q$311)</f>
        <v>8021.3282935951383</v>
      </c>
      <c r="Q183" s="130">
        <f>_xlfn.XLOOKUP($A183,'Kunnat aakkosjärj.'!$B$19:$B$311,'Kunnat aakkosjärj.'!R$19:R$311)</f>
        <v>489.63698862396757</v>
      </c>
      <c r="R183" s="34">
        <f>_xlfn.XLOOKUP($A183,'Kunnat aakkosjärj.'!$B$19:$B$311,'Kunnat aakkosjärj.'!S$19:S$311)</f>
        <v>838.82161103319311</v>
      </c>
      <c r="S183" s="35">
        <f>_xlfn.XLOOKUP($A183,'Kunnat aakkosjärj.'!$B$19:$B$311,'Kunnat aakkosjärj.'!T$19:T$311)</f>
        <v>341.38369456132148</v>
      </c>
      <c r="T183" s="34">
        <f>_xlfn.XLOOKUP($A183,'Kunnat aakkosjärj.'!$B$19:$B$311,'Kunnat aakkosjärj.'!U$19:U$311)</f>
        <v>598.99732616487461</v>
      </c>
      <c r="U183" s="35">
        <f>_xlfn.XLOOKUP($A183,'Kunnat aakkosjärj.'!$B$19:$B$311,'Kunnat aakkosjärj.'!V$19:V$311)</f>
        <v>143.42717479271519</v>
      </c>
      <c r="V183" s="34">
        <f>_xlfn.XLOOKUP($A183,'Kunnat aakkosjärj.'!$B$19:$B$311,'Kunnat aakkosjärj.'!W$19:W$311)</f>
        <v>140.03762193794947</v>
      </c>
      <c r="W183" s="35">
        <f>_xlfn.XLOOKUP($A183,'Kunnat aakkosjärj.'!$B$19:$B$311,'Kunnat aakkosjärj.'!X$19:X$311)</f>
        <v>174.87238834346269</v>
      </c>
      <c r="X183" s="34">
        <f>_xlfn.XLOOKUP($A183,'Kunnat aakkosjärj.'!$B$19:$B$311,'Kunnat aakkosjärj.'!Y$19:Y$311)</f>
        <v>284.38066354994544</v>
      </c>
      <c r="Y183" s="90">
        <f>_xlfn.XLOOKUP($A183,'Kunnat aakkosjärj.'!$B$19:$B$311,'Kunnat aakkosjärj.'!Z$19:Z$311)</f>
        <v>795.43364220040519</v>
      </c>
      <c r="Z183" s="91">
        <f>_xlfn.XLOOKUP($A183,'Kunnat aakkosjärj.'!$B$19:$B$311,'Kunnat aakkosjärj.'!AA$19:AA$311)</f>
        <v>1157.6175524388343</v>
      </c>
      <c r="AA183" s="90">
        <f>_xlfn.XLOOKUP($A183,'Kunnat aakkosjärj.'!$B$19:$B$311,'Kunnat aakkosjärj.'!AB$19:AB$311)</f>
        <v>61.555981875431684</v>
      </c>
      <c r="AB183" s="91">
        <f>_xlfn.XLOOKUP($A183,'Kunnat aakkosjärj.'!$B$19:$B$311,'Kunnat aakkosjärj.'!AC$19:AC$311)</f>
        <v>72.461030783956986</v>
      </c>
      <c r="AC183" s="90">
        <f>_xlfn.XLOOKUP($A183,'Kunnat aakkosjärj.'!$B$19:$B$311,'Kunnat aakkosjärj.'!AD$19:AD$311)</f>
        <v>-250.73627333645007</v>
      </c>
      <c r="AD183" s="91">
        <f>_xlfn.XLOOKUP($A183,'Kunnat aakkosjärj.'!$B$19:$B$311,'Kunnat aakkosjärj.'!AE$19:AE$311)</f>
        <v>-256.83315349851955</v>
      </c>
      <c r="AE183" s="96">
        <f>_xlfn.XLOOKUP($A183,'Kunnat aakkosjärj.'!$B$19:$B$311,'Kunnat aakkosjärj.'!AF$19:AF$311)</f>
        <v>1.3075806133604098</v>
      </c>
      <c r="AF183" s="97">
        <f>_xlfn.XLOOKUP($A183,'Kunnat aakkosjärj.'!$B$19:$B$311,'Kunnat aakkosjärj.'!AG$19:AG$311)</f>
        <v>1.1805298407716363</v>
      </c>
      <c r="AG183" s="90">
        <f>_xlfn.XLOOKUP($A183,'Kunnat aakkosjärj.'!$B$19:$B$311,'Kunnat aakkosjärj.'!AH$19:AH$311)</f>
        <v>215.75316191366682</v>
      </c>
      <c r="AH183" s="91">
        <f>_xlfn.XLOOKUP($A183,'Kunnat aakkosjärj.'!$B$19:$B$311,'Kunnat aakkosjärj.'!AI$19:AI$311)</f>
        <v>737.05389652485587</v>
      </c>
      <c r="AI183" s="90">
        <f>_xlfn.XLOOKUP($A183,'Kunnat aakkosjärj.'!$B$19:$B$311,'Kunnat aakkosjärj.'!AJ$19:AJ$311)</f>
        <v>8.7601108111643118</v>
      </c>
      <c r="AJ183" s="91">
        <f>_xlfn.XLOOKUP($A183,'Kunnat aakkosjärj.'!$B$19:$B$311,'Kunnat aakkosjärj.'!AK$19:AK$311)</f>
        <v>21.614442427600626</v>
      </c>
      <c r="AK183" s="106">
        <f>_xlfn.XLOOKUP($A183,'Kunnat aakkosjärj.'!$B$19:$B$311,'Kunnat aakkosjärj.'!AL$19:AL$311)</f>
        <v>2973.1377590774505</v>
      </c>
      <c r="AL183" s="107">
        <f>_xlfn.XLOOKUP($A183,'Kunnat aakkosjärj.'!$B$19:$B$311,'Kunnat aakkosjärj.'!AM$19:AM$311)</f>
        <v>5631.3180508025553</v>
      </c>
      <c r="AM183" s="106">
        <f>_xlfn.XLOOKUP($A183,'Kunnat aakkosjärj.'!$B$19:$B$311,'Kunnat aakkosjärj.'!AN$19:AN$311)</f>
        <v>3449.3953249181859</v>
      </c>
      <c r="AN183" s="107">
        <f>_xlfn.XLOOKUP($A183,'Kunnat aakkosjärj.'!$B$19:$B$311,'Kunnat aakkosjärj.'!AO$19:AO$311)</f>
        <v>6721.6613888109705</v>
      </c>
      <c r="AO183" s="106">
        <f>_xlfn.XLOOKUP($A183,'Kunnat aakkosjärj.'!$B$19:$B$311,'Kunnat aakkosjärj.'!AP$19:AP$311)</f>
        <v>210.43104971170331</v>
      </c>
      <c r="AP183" s="107">
        <f>_xlfn.XLOOKUP($A183,'Kunnat aakkosjärj.'!$B$19:$B$311,'Kunnat aakkosjärj.'!AQ$19:AQ$311)</f>
        <v>30.883409381330839</v>
      </c>
      <c r="AQ183" s="122">
        <f>_xlfn.XLOOKUP($A183,'Kunnat aakkosjärj.'!$B$19:$B$311,'Kunnat aakkosjärj.'!AR$19:AR$311)</f>
        <v>56.927402933294914</v>
      </c>
      <c r="AR183" s="115">
        <f>_xlfn.XLOOKUP($A183,'Kunnat aakkosjärj.'!$B$19:$B$311,'Kunnat aakkosjärj.'!AS$19:AS$311)</f>
        <v>43.935157474054435</v>
      </c>
      <c r="AS183" s="114">
        <f>_xlfn.XLOOKUP($A183,'Kunnat aakkosjärj.'!$B$19:$B$311,'Kunnat aakkosjärj.'!AT$19:AT$311)</f>
        <v>47.632629613050788</v>
      </c>
      <c r="AT183" s="115">
        <f>_xlfn.XLOOKUP($A183,'Kunnat aakkosjärj.'!$B$19:$B$311,'Kunnat aakkosjärj.'!AU$19:AU$311)</f>
        <v>65.241863883123358</v>
      </c>
      <c r="AU183" s="106">
        <f>_xlfn.XLOOKUP($A183,'Kunnat aakkosjärj.'!$B$19:$B$311,'Kunnat aakkosjärj.'!AV$19:AV$311)</f>
        <v>893.23294031478883</v>
      </c>
      <c r="AV183" s="107">
        <f>_xlfn.XLOOKUP($A183,'Kunnat aakkosjärj.'!$B$19:$B$311,'Kunnat aakkosjärj.'!AW$19:AW$311)</f>
        <v>994.41713604488064</v>
      </c>
      <c r="AW183" s="151"/>
      <c r="AX183" s="337">
        <v>740</v>
      </c>
      <c r="AY183" s="335" t="s">
        <v>556</v>
      </c>
      <c r="AZ183" s="333" t="s">
        <v>542</v>
      </c>
      <c r="BA183" s="336" t="s">
        <v>543</v>
      </c>
    </row>
    <row r="184" spans="1:53" ht="15" customHeight="1" x14ac:dyDescent="0.2">
      <c r="A184" s="38" t="s">
        <v>295</v>
      </c>
      <c r="B184" s="146">
        <f>_xlfn.XLOOKUP($A184,'Kunnat aakkosjärj.'!$B$19:$B$311,'Kunnat aakkosjärj.'!C$19:C$311)</f>
        <v>2375</v>
      </c>
      <c r="C184" s="160">
        <f>_xlfn.XLOOKUP($A184,'Kunnat aakkosjärj.'!$B$19:$B$311,'Kunnat aakkosjärj.'!D$19:D$311)</f>
        <v>21</v>
      </c>
      <c r="D184" s="35">
        <f>_xlfn.XLOOKUP($A184,'Kunnat aakkosjärj.'!$B$19:$B$311,'Kunnat aakkosjärj.'!E$19:E$311)</f>
        <v>925.92054315789471</v>
      </c>
      <c r="E184" s="34">
        <f>_xlfn.XLOOKUP($A184,'Kunnat aakkosjärj.'!$B$19:$B$311,'Kunnat aakkosjärj.'!F$19:F$311)</f>
        <v>8806.7646989473687</v>
      </c>
      <c r="F184" s="35">
        <f>_xlfn.XLOOKUP($A184,'Kunnat aakkosjärj.'!$B$19:$B$311,'Kunnat aakkosjärj.'!G$19:G$311)</f>
        <v>9203.9123200000013</v>
      </c>
      <c r="G184" s="34">
        <f>_xlfn.XLOOKUP($A184,'Kunnat aakkosjärj.'!$B$19:$B$311,'Kunnat aakkosjärj.'!H$19:H$311)</f>
        <v>17215.903717894736</v>
      </c>
      <c r="H184" s="331">
        <f>_xlfn.XLOOKUP($A184,'Kunnat aakkosjärj.'!$B$19:$B$311,'Kunnat aakkosjärj.'!I$19:I$311)</f>
        <v>10.060075660932574</v>
      </c>
      <c r="I184" s="332">
        <f>_xlfn.XLOOKUP($A184,'Kunnat aakkosjärj.'!$B$19:$B$311,'Kunnat aakkosjärj.'!J$19:J$311)</f>
        <v>51.1548208171805</v>
      </c>
      <c r="J184" s="35">
        <f>_xlfn.XLOOKUP($A184,'Kunnat aakkosjärj.'!$B$19:$B$311,'Kunnat aakkosjärj.'!K$19:K$311)</f>
        <v>-8277.9917768421055</v>
      </c>
      <c r="K184" s="34">
        <f>_xlfn.XLOOKUP($A184,'Kunnat aakkosjärj.'!$B$19:$B$311,'Kunnat aakkosjärj.'!L$19:L$311)</f>
        <v>-8408.3439115789479</v>
      </c>
      <c r="L184" s="123">
        <f>_xlfn.XLOOKUP($A184,'Kunnat aakkosjärj.'!$B$19:$B$311,'Kunnat aakkosjärj.'!M$19:M$311)</f>
        <v>4030.5111073684216</v>
      </c>
      <c r="M184" s="35">
        <f>_xlfn.XLOOKUP($A184,'Kunnat aakkosjärj.'!$B$19:$B$311,'Kunnat aakkosjärj.'!N$19:N$311)</f>
        <v>4746.8012631578949</v>
      </c>
      <c r="N184" s="34">
        <f>_xlfn.XLOOKUP($A184,'Kunnat aakkosjärj.'!$B$19:$B$311,'Kunnat aakkosjärj.'!O$19:O$311)</f>
        <v>5237.3145389473684</v>
      </c>
      <c r="O184" s="35">
        <f>_xlfn.XLOOKUP($A184,'Kunnat aakkosjärj.'!$B$19:$B$311,'Kunnat aakkosjärj.'!P$19:P$311)</f>
        <v>8777.312370526317</v>
      </c>
      <c r="P184" s="34">
        <f>_xlfn.XLOOKUP($A184,'Kunnat aakkosjärj.'!$B$19:$B$311,'Kunnat aakkosjärj.'!Q$19:Q$311)</f>
        <v>9257.5767915789475</v>
      </c>
      <c r="Q184" s="130">
        <f>_xlfn.XLOOKUP($A184,'Kunnat aakkosjärj.'!$B$19:$B$311,'Kunnat aakkosjärj.'!R$19:R$311)</f>
        <v>572.42270315789472</v>
      </c>
      <c r="R184" s="34">
        <f>_xlfn.XLOOKUP($A184,'Kunnat aakkosjärj.'!$B$19:$B$311,'Kunnat aakkosjärj.'!S$19:S$311)</f>
        <v>886.60890105263161</v>
      </c>
      <c r="S184" s="35">
        <f>_xlfn.XLOOKUP($A184,'Kunnat aakkosjärj.'!$B$19:$B$311,'Kunnat aakkosjärj.'!T$19:T$311)</f>
        <v>231.21261052631576</v>
      </c>
      <c r="T184" s="34">
        <f>_xlfn.XLOOKUP($A184,'Kunnat aakkosjärj.'!$B$19:$B$311,'Kunnat aakkosjärj.'!U$19:U$311)</f>
        <v>468.92274105263158</v>
      </c>
      <c r="U184" s="35">
        <f>_xlfn.XLOOKUP($A184,'Kunnat aakkosjärj.'!$B$19:$B$311,'Kunnat aakkosjärj.'!V$19:V$311)</f>
        <v>247.57417074045952</v>
      </c>
      <c r="V184" s="34">
        <f>_xlfn.XLOOKUP($A184,'Kunnat aakkosjärj.'!$B$19:$B$311,'Kunnat aakkosjärj.'!W$19:W$311)</f>
        <v>189.07355592573387</v>
      </c>
      <c r="W184" s="35">
        <f>_xlfn.XLOOKUP($A184,'Kunnat aakkosjärj.'!$B$19:$B$311,'Kunnat aakkosjärj.'!X$19:X$311)</f>
        <v>341.21009263157896</v>
      </c>
      <c r="X184" s="34">
        <f>_xlfn.XLOOKUP($A184,'Kunnat aakkosjärj.'!$B$19:$B$311,'Kunnat aakkosjärj.'!Y$19:Y$311)</f>
        <v>439.11183157894737</v>
      </c>
      <c r="Y184" s="90">
        <f>_xlfn.XLOOKUP($A184,'Kunnat aakkosjärj.'!$B$19:$B$311,'Kunnat aakkosjärj.'!Z$19:Z$311)</f>
        <v>427.09971368421054</v>
      </c>
      <c r="Z184" s="91">
        <f>_xlfn.XLOOKUP($A184,'Kunnat aakkosjärj.'!$B$19:$B$311,'Kunnat aakkosjärj.'!AA$19:AA$311)</f>
        <v>656.87871578947363</v>
      </c>
      <c r="AA184" s="90">
        <f>_xlfn.XLOOKUP($A184,'Kunnat aakkosjärj.'!$B$19:$B$311,'Kunnat aakkosjärj.'!AB$19:AB$311)</f>
        <v>134.02554130044049</v>
      </c>
      <c r="AB184" s="91">
        <f>_xlfn.XLOOKUP($A184,'Kunnat aakkosjärj.'!$B$19:$B$311,'Kunnat aakkosjärj.'!AC$19:AC$311)</f>
        <v>134.97299878061284</v>
      </c>
      <c r="AC184" s="90">
        <f>_xlfn.XLOOKUP($A184,'Kunnat aakkosjärj.'!$B$19:$B$311,'Kunnat aakkosjärj.'!AD$19:AD$311)</f>
        <v>151.82882105263158</v>
      </c>
      <c r="AD184" s="91">
        <f>_xlfn.XLOOKUP($A184,'Kunnat aakkosjärj.'!$B$19:$B$311,'Kunnat aakkosjärj.'!AE$19:AE$311)</f>
        <v>268.29494315789475</v>
      </c>
      <c r="AE184" s="96">
        <f>_xlfn.XLOOKUP($A184,'Kunnat aakkosjärj.'!$B$19:$B$311,'Kunnat aakkosjärj.'!AF$19:AF$311)</f>
        <v>3.8423438096819109</v>
      </c>
      <c r="AF184" s="97">
        <f>_xlfn.XLOOKUP($A184,'Kunnat aakkosjärj.'!$B$19:$B$311,'Kunnat aakkosjärj.'!AG$19:AG$311)</f>
        <v>2.3634884594019137</v>
      </c>
      <c r="AG184" s="90">
        <f>_xlfn.XLOOKUP($A184,'Kunnat aakkosjärj.'!$B$19:$B$311,'Kunnat aakkosjärj.'!AH$19:AH$311)</f>
        <v>639.38880421052625</v>
      </c>
      <c r="AH184" s="91">
        <f>_xlfn.XLOOKUP($A184,'Kunnat aakkosjärj.'!$B$19:$B$311,'Kunnat aakkosjärj.'!AI$19:AI$311)</f>
        <v>1330.4870821052632</v>
      </c>
      <c r="AI184" s="90">
        <f>_xlfn.XLOOKUP($A184,'Kunnat aakkosjärj.'!$B$19:$B$311,'Kunnat aakkosjärj.'!AJ$19:AJ$311)</f>
        <v>23.688420815651387</v>
      </c>
      <c r="AJ184" s="91">
        <f>_xlfn.XLOOKUP($A184,'Kunnat aakkosjärj.'!$B$19:$B$311,'Kunnat aakkosjärj.'!AK$19:AK$311)</f>
        <v>26.521827505907069</v>
      </c>
      <c r="AK184" s="106">
        <f>_xlfn.XLOOKUP($A184,'Kunnat aakkosjärj.'!$B$19:$B$311,'Kunnat aakkosjärj.'!AL$19:AL$311)</f>
        <v>1094.7444210526317</v>
      </c>
      <c r="AL184" s="107">
        <f>_xlfn.XLOOKUP($A184,'Kunnat aakkosjärj.'!$B$19:$B$311,'Kunnat aakkosjärj.'!AM$19:AM$311)</f>
        <v>2799.0943494736844</v>
      </c>
      <c r="AM184" s="106">
        <f>_xlfn.XLOOKUP($A184,'Kunnat aakkosjärj.'!$B$19:$B$311,'Kunnat aakkosjärj.'!AN$19:AN$311)</f>
        <v>1094.7444210526317</v>
      </c>
      <c r="AN184" s="107">
        <f>_xlfn.XLOOKUP($A184,'Kunnat aakkosjärj.'!$B$19:$B$311,'Kunnat aakkosjärj.'!AO$19:AO$311)</f>
        <v>3626.65056</v>
      </c>
      <c r="AO184" s="106">
        <f>_xlfn.XLOOKUP($A184,'Kunnat aakkosjärj.'!$B$19:$B$311,'Kunnat aakkosjärj.'!AP$19:AP$311)</f>
        <v>39.494164210526314</v>
      </c>
      <c r="AP184" s="107">
        <f>_xlfn.XLOOKUP($A184,'Kunnat aakkosjärj.'!$B$19:$B$311,'Kunnat aakkosjärj.'!AQ$19:AQ$311)</f>
        <v>13.953397894736842</v>
      </c>
      <c r="AQ184" s="122">
        <f>_xlfn.XLOOKUP($A184,'Kunnat aakkosjärj.'!$B$19:$B$311,'Kunnat aakkosjärj.'!AR$19:AR$311)</f>
        <v>76.899512863378419</v>
      </c>
      <c r="AR184" s="115">
        <f>_xlfn.XLOOKUP($A184,'Kunnat aakkosjärj.'!$B$19:$B$311,'Kunnat aakkosjärj.'!AS$19:AS$311)</f>
        <v>61.762790041961466</v>
      </c>
      <c r="AS184" s="114">
        <f>_xlfn.XLOOKUP($A184,'Kunnat aakkosjärj.'!$B$19:$B$311,'Kunnat aakkosjärj.'!AT$19:AT$311)</f>
        <v>18.618914196921565</v>
      </c>
      <c r="AT184" s="115">
        <f>_xlfn.XLOOKUP($A184,'Kunnat aakkosjärj.'!$B$19:$B$311,'Kunnat aakkosjärj.'!AU$19:AU$311)</f>
        <v>25.654382622477225</v>
      </c>
      <c r="AU184" s="106">
        <f>_xlfn.XLOOKUP($A184,'Kunnat aakkosjärj.'!$B$19:$B$311,'Kunnat aakkosjärj.'!AV$19:AV$311)</f>
        <v>2734.2711747368421</v>
      </c>
      <c r="AV184" s="107">
        <f>_xlfn.XLOOKUP($A184,'Kunnat aakkosjärj.'!$B$19:$B$311,'Kunnat aakkosjärj.'!AW$19:AW$311)</f>
        <v>3752.7888378947368</v>
      </c>
      <c r="AW184" s="151"/>
      <c r="AX184" s="1">
        <v>768</v>
      </c>
      <c r="AY184" s="242" t="s">
        <v>557</v>
      </c>
      <c r="AZ184" s="333" t="s">
        <v>542</v>
      </c>
      <c r="BA184" s="336" t="s">
        <v>543</v>
      </c>
    </row>
    <row r="185" spans="1:53" ht="15" customHeight="1" x14ac:dyDescent="0.2">
      <c r="A185" s="38"/>
      <c r="B185" s="146"/>
      <c r="C185" s="160"/>
      <c r="D185" s="35"/>
      <c r="E185" s="34"/>
      <c r="F185" s="35"/>
      <c r="G185" s="34"/>
      <c r="H185" s="331"/>
      <c r="I185" s="332"/>
      <c r="J185" s="35"/>
      <c r="K185" s="34"/>
      <c r="L185" s="123"/>
      <c r="M185" s="35"/>
      <c r="N185" s="34"/>
      <c r="O185" s="35"/>
      <c r="P185" s="34"/>
      <c r="Q185" s="130"/>
      <c r="R185" s="34"/>
      <c r="S185" s="35"/>
      <c r="T185" s="34"/>
      <c r="U185" s="35"/>
      <c r="V185" s="34"/>
      <c r="W185" s="35"/>
      <c r="X185" s="34"/>
      <c r="Y185" s="90"/>
      <c r="Z185" s="91"/>
      <c r="AA185" s="90"/>
      <c r="AB185" s="91"/>
      <c r="AC185" s="90"/>
      <c r="AD185" s="91"/>
      <c r="AE185" s="96"/>
      <c r="AF185" s="97"/>
      <c r="AG185" s="90"/>
      <c r="AH185" s="91"/>
      <c r="AI185" s="90"/>
      <c r="AJ185" s="91"/>
      <c r="AK185" s="106"/>
      <c r="AL185" s="107"/>
      <c r="AM185" s="106"/>
      <c r="AN185" s="107"/>
      <c r="AO185" s="106"/>
      <c r="AP185" s="107"/>
      <c r="AQ185" s="122"/>
      <c r="AR185" s="115"/>
      <c r="AS185" s="114"/>
      <c r="AT185" s="115"/>
      <c r="AU185" s="106"/>
      <c r="AV185" s="107"/>
      <c r="AW185" s="151"/>
      <c r="AY185" s="242"/>
      <c r="AZ185" s="333"/>
      <c r="BA185" s="336"/>
    </row>
    <row r="186" spans="1:53" ht="15" customHeight="1" x14ac:dyDescent="0.25">
      <c r="A186" s="338" t="s">
        <v>558</v>
      </c>
      <c r="B186" s="146">
        <f>maakunnittain!B23</f>
        <v>247689</v>
      </c>
      <c r="C186" s="160">
        <f>maakunnittain!C23</f>
        <v>21.02225207118245</v>
      </c>
      <c r="D186" s="35">
        <f>maakunnittain!D23</f>
        <v>1474.000326861508</v>
      </c>
      <c r="E186" s="34">
        <f>maakunnittain!E23</f>
        <v>5651.7673733997071</v>
      </c>
      <c r="F186" s="35">
        <f>maakunnittain!F23</f>
        <v>8209.3378893289573</v>
      </c>
      <c r="G186" s="34">
        <f>maakunnittain!G23</f>
        <v>12111.306778783073</v>
      </c>
      <c r="H186" s="331">
        <f>maakunnittain!H23</f>
        <v>17.955166990720546</v>
      </c>
      <c r="I186" s="332">
        <f>maakunnittain!I23</f>
        <v>46.66521521278473</v>
      </c>
      <c r="J186" s="35">
        <f>maakunnittain!J23</f>
        <v>-6726.5828395286017</v>
      </c>
      <c r="K186" s="34">
        <f>maakunnittain!K23</f>
        <v>-6432.3444939016263</v>
      </c>
      <c r="L186" s="123">
        <f>maakunnittain!L23</f>
        <v>4324.2319198268797</v>
      </c>
      <c r="M186" s="35">
        <f>maakunnittain!M23</f>
        <v>2723.0238808344334</v>
      </c>
      <c r="N186" s="34">
        <f>maakunnittain!N23</f>
        <v>3219.3071672137239</v>
      </c>
      <c r="O186" s="35">
        <f>maakunnittain!O23</f>
        <v>7047.2558006613126</v>
      </c>
      <c r="P186" s="34">
        <f>maakunnittain!P23</f>
        <v>7543.5390870406036</v>
      </c>
      <c r="Q186" s="130">
        <f>maakunnittain!Q23</f>
        <v>417.13524149235531</v>
      </c>
      <c r="R186" s="34">
        <f>maakunnittain!R23</f>
        <v>1083.2984140191934</v>
      </c>
      <c r="S186" s="35">
        <f>maakunnittain!S23</f>
        <v>400.99957386076892</v>
      </c>
      <c r="T186" s="34">
        <f>maakunnittain!T23</f>
        <v>891.05731275914559</v>
      </c>
      <c r="U186" s="35">
        <f>maakunnittain!U23</f>
        <v>104.02386154085758</v>
      </c>
      <c r="V186" s="34">
        <f>maakunnittain!V23</f>
        <v>121.57449341443325</v>
      </c>
      <c r="W186" s="35">
        <f>maakunnittain!W23</f>
        <v>18.471746787301814</v>
      </c>
      <c r="X186" s="34">
        <f>maakunnittain!X23</f>
        <v>199.40999903104296</v>
      </c>
      <c r="Y186" s="90">
        <f>maakunnittain!Y23</f>
        <v>637.85395867398222</v>
      </c>
      <c r="Z186" s="91">
        <f>maakunnittain!Z23</f>
        <v>1530.9479483545897</v>
      </c>
      <c r="AA186" s="90">
        <f>maakunnittain!AA23</f>
        <v>65.396668468343762</v>
      </c>
      <c r="AB186" s="91">
        <f>maakunnittain!AB23</f>
        <v>70.759976861622576</v>
      </c>
      <c r="AC186" s="90">
        <f>maakunnittain!AC23</f>
        <v>-171.46036287441106</v>
      </c>
      <c r="AD186" s="91">
        <f>maakunnittain!AD23</f>
        <v>-329.63193000092861</v>
      </c>
      <c r="AE186" s="96">
        <f>maakunnittain!AE23</f>
        <v>0.93789139593789506</v>
      </c>
      <c r="AF186" s="97">
        <f>maakunnittain!AF23</f>
        <v>1.0022919198846776</v>
      </c>
      <c r="AG186" s="90">
        <f>maakunnittain!AG23</f>
        <v>640.37100319352101</v>
      </c>
      <c r="AH186" s="91">
        <f>maakunnittain!AH23</f>
        <v>2044.0022747073949</v>
      </c>
      <c r="AI186" s="90">
        <f>maakunnittain!AI23</f>
        <v>24.948062524275013</v>
      </c>
      <c r="AJ186" s="91">
        <f>maakunnittain!AJ23</f>
        <v>51.416691296735593</v>
      </c>
      <c r="AK186" s="106">
        <f>maakunnittain!AK23</f>
        <v>3572.5053390744042</v>
      </c>
      <c r="AL186" s="107">
        <f>maakunnittain!AL23</f>
        <v>8645.030750093867</v>
      </c>
      <c r="AM186" s="106">
        <f>maakunnittain!AM23</f>
        <v>4646.8398193702587</v>
      </c>
      <c r="AN186" s="107">
        <f>maakunnittain!AN23</f>
        <v>10230.327800790508</v>
      </c>
      <c r="AO186" s="106">
        <f>maakunnittain!AO23</f>
        <v>1509.0806546112262</v>
      </c>
      <c r="AP186" s="107">
        <f>maakunnittain!AP23</f>
        <v>97.284015559835126</v>
      </c>
      <c r="AQ186" s="122">
        <f>maakunnittain!AQ23</f>
        <v>52.110790548965525</v>
      </c>
      <c r="AR186" s="115">
        <f>maakunnittain!AR23</f>
        <v>32.21050367226016</v>
      </c>
      <c r="AS186" s="114">
        <f>maakunnittain!AS23</f>
        <v>52.88553096145845</v>
      </c>
      <c r="AT186" s="115">
        <f>maakunnittain!AT23</f>
        <v>83.348542364444256</v>
      </c>
      <c r="AU186" s="106">
        <f>maakunnittain!AU23</f>
        <v>1177.8020860433851</v>
      </c>
      <c r="AV186" s="107">
        <f>maakunnittain!AV23</f>
        <v>1273.5514091461471</v>
      </c>
      <c r="AW186" s="141"/>
      <c r="AX186" s="1">
        <v>11</v>
      </c>
      <c r="AY186" s="341" t="s">
        <v>559</v>
      </c>
      <c r="AZ186" s="333"/>
      <c r="BA186" s="336"/>
    </row>
    <row r="187" spans="1:53" ht="15" customHeight="1" x14ac:dyDescent="0.2">
      <c r="A187" s="38"/>
      <c r="B187" s="146"/>
      <c r="C187" s="160"/>
      <c r="D187" s="35"/>
      <c r="E187" s="34"/>
      <c r="F187" s="35"/>
      <c r="G187" s="34"/>
      <c r="H187" s="331"/>
      <c r="I187" s="332"/>
      <c r="J187" s="35"/>
      <c r="K187" s="34"/>
      <c r="L187" s="123"/>
      <c r="M187" s="35"/>
      <c r="N187" s="34"/>
      <c r="O187" s="35"/>
      <c r="P187" s="34"/>
      <c r="Q187" s="130"/>
      <c r="R187" s="34"/>
      <c r="S187" s="35"/>
      <c r="T187" s="34"/>
      <c r="U187" s="35"/>
      <c r="V187" s="34"/>
      <c r="W187" s="35"/>
      <c r="X187" s="34"/>
      <c r="Y187" s="90"/>
      <c r="Z187" s="91"/>
      <c r="AA187" s="90"/>
      <c r="AB187" s="91"/>
      <c r="AC187" s="90"/>
      <c r="AD187" s="91"/>
      <c r="AE187" s="96"/>
      <c r="AF187" s="97"/>
      <c r="AG187" s="90"/>
      <c r="AH187" s="91"/>
      <c r="AI187" s="90"/>
      <c r="AJ187" s="91"/>
      <c r="AK187" s="106"/>
      <c r="AL187" s="107"/>
      <c r="AM187" s="106"/>
      <c r="AN187" s="107"/>
      <c r="AO187" s="106"/>
      <c r="AP187" s="107"/>
      <c r="AQ187" s="122"/>
      <c r="AR187" s="115"/>
      <c r="AS187" s="114"/>
      <c r="AT187" s="115"/>
      <c r="AU187" s="106"/>
      <c r="AV187" s="107"/>
      <c r="AW187" s="151"/>
      <c r="AY187" s="242"/>
      <c r="AZ187" s="333"/>
      <c r="BA187" s="336"/>
    </row>
    <row r="188" spans="1:53" ht="15" customHeight="1" x14ac:dyDescent="0.2">
      <c r="A188" s="38" t="s">
        <v>115</v>
      </c>
      <c r="B188" s="146">
        <f>_xlfn.XLOOKUP($A188,'Kunnat aakkosjärj.'!$B$19:$B$311,'Kunnat aakkosjärj.'!C$19:C$311)</f>
        <v>20801</v>
      </c>
      <c r="C188" s="160">
        <f>_xlfn.XLOOKUP($A188,'Kunnat aakkosjärj.'!$B$19:$B$311,'Kunnat aakkosjärj.'!D$19:D$311)</f>
        <v>20.5</v>
      </c>
      <c r="D188" s="35">
        <f>_xlfn.XLOOKUP($A188,'Kunnat aakkosjärj.'!$B$19:$B$311,'Kunnat aakkosjärj.'!E$19:E$311)</f>
        <v>1402.9954968511129</v>
      </c>
      <c r="E188" s="34">
        <f>_xlfn.XLOOKUP($A188,'Kunnat aakkosjärj.'!$B$19:$B$311,'Kunnat aakkosjärj.'!F$19:F$311)</f>
        <v>6041.0135344454593</v>
      </c>
      <c r="F188" s="35">
        <f>_xlfn.XLOOKUP($A188,'Kunnat aakkosjärj.'!$B$19:$B$311,'Kunnat aakkosjärj.'!G$19:G$311)</f>
        <v>7966.2174462766206</v>
      </c>
      <c r="G188" s="34">
        <f>_xlfn.XLOOKUP($A188,'Kunnat aakkosjärj.'!$B$19:$B$311,'Kunnat aakkosjärj.'!H$19:H$311)</f>
        <v>13009.546898706794</v>
      </c>
      <c r="H188" s="331">
        <f>_xlfn.XLOOKUP($A188,'Kunnat aakkosjärj.'!$B$19:$B$311,'Kunnat aakkosjärj.'!I$19:I$311)</f>
        <v>17.611815222378439</v>
      </c>
      <c r="I188" s="332">
        <f>_xlfn.XLOOKUP($A188,'Kunnat aakkosjärj.'!$B$19:$B$311,'Kunnat aakkosjärj.'!J$19:J$311)</f>
        <v>46.435233920759863</v>
      </c>
      <c r="J188" s="35">
        <f>_xlfn.XLOOKUP($A188,'Kunnat aakkosjärj.'!$B$19:$B$311,'Kunnat aakkosjärj.'!K$19:K$311)</f>
        <v>-6561.9131363876741</v>
      </c>
      <c r="K188" s="34">
        <f>_xlfn.XLOOKUP($A188,'Kunnat aakkosjärj.'!$B$19:$B$311,'Kunnat aakkosjärj.'!L$19:L$311)</f>
        <v>-6948.6189779337537</v>
      </c>
      <c r="L188" s="123">
        <f>_xlfn.XLOOKUP($A188,'Kunnat aakkosjärj.'!$B$19:$B$311,'Kunnat aakkosjärj.'!M$19:M$311)</f>
        <v>4037.960157203981</v>
      </c>
      <c r="M188" s="35">
        <f>_xlfn.XLOOKUP($A188,'Kunnat aakkosjärj.'!$B$19:$B$311,'Kunnat aakkosjärj.'!N$19:N$311)</f>
        <v>3160.7256862650834</v>
      </c>
      <c r="N188" s="34">
        <f>_xlfn.XLOOKUP($A188,'Kunnat aakkosjärj.'!$B$19:$B$311,'Kunnat aakkosjärj.'!O$19:O$311)</f>
        <v>3838.2938906783329</v>
      </c>
      <c r="O188" s="35">
        <f>_xlfn.XLOOKUP($A188,'Kunnat aakkosjärj.'!$B$19:$B$311,'Kunnat aakkosjärj.'!P$19:P$311)</f>
        <v>7198.6858434690648</v>
      </c>
      <c r="P188" s="34">
        <f>_xlfn.XLOOKUP($A188,'Kunnat aakkosjärj.'!$B$19:$B$311,'Kunnat aakkosjärj.'!Q$19:Q$311)</f>
        <v>7913.4344656506892</v>
      </c>
      <c r="Q188" s="130">
        <f>_xlfn.XLOOKUP($A188,'Kunnat aakkosjärj.'!$B$19:$B$311,'Kunnat aakkosjärj.'!R$19:R$311)</f>
        <v>661.70436373251289</v>
      </c>
      <c r="R188" s="34">
        <f>_xlfn.XLOOKUP($A188,'Kunnat aakkosjärj.'!$B$19:$B$311,'Kunnat aakkosjärj.'!S$19:S$311)</f>
        <v>957.83088457285714</v>
      </c>
      <c r="S188" s="35">
        <f>_xlfn.XLOOKUP($A188,'Kunnat aakkosjärj.'!$B$19:$B$311,'Kunnat aakkosjärj.'!T$19:T$311)</f>
        <v>459.87654439690402</v>
      </c>
      <c r="T188" s="34">
        <f>_xlfn.XLOOKUP($A188,'Kunnat aakkosjärj.'!$B$19:$B$311,'Kunnat aakkosjärj.'!U$19:U$311)</f>
        <v>778.12812460939369</v>
      </c>
      <c r="U188" s="35">
        <f>_xlfn.XLOOKUP($A188,'Kunnat aakkosjärj.'!$B$19:$B$311,'Kunnat aakkosjärj.'!V$19:V$311)</f>
        <v>143.88739147379044</v>
      </c>
      <c r="V188" s="34">
        <f>_xlfn.XLOOKUP($A188,'Kunnat aakkosjärj.'!$B$19:$B$311,'Kunnat aakkosjärj.'!W$19:W$311)</f>
        <v>123.09423786136389</v>
      </c>
      <c r="W188" s="35">
        <f>_xlfn.XLOOKUP($A188,'Kunnat aakkosjärj.'!$B$19:$B$311,'Kunnat aakkosjärj.'!X$19:X$311)</f>
        <v>201.82781933560887</v>
      </c>
      <c r="X188" s="34">
        <f>_xlfn.XLOOKUP($A188,'Kunnat aakkosjärj.'!$B$19:$B$311,'Kunnat aakkosjärj.'!Y$19:Y$311)</f>
        <v>197.54840440363444</v>
      </c>
      <c r="Y188" s="90">
        <f>_xlfn.XLOOKUP($A188,'Kunnat aakkosjärj.'!$B$19:$B$311,'Kunnat aakkosjärj.'!Z$19:Z$311)</f>
        <v>853.35718234700255</v>
      </c>
      <c r="Z188" s="91">
        <f>_xlfn.XLOOKUP($A188,'Kunnat aakkosjärj.'!$B$19:$B$311,'Kunnat aakkosjärj.'!AA$19:AA$311)</f>
        <v>1461.6881366280468</v>
      </c>
      <c r="AA188" s="90">
        <f>_xlfn.XLOOKUP($A188,'Kunnat aakkosjärj.'!$B$19:$B$311,'Kunnat aakkosjärj.'!AB$19:AB$311)</f>
        <v>77.541312995411403</v>
      </c>
      <c r="AB188" s="91">
        <f>_xlfn.XLOOKUP($A188,'Kunnat aakkosjärj.'!$B$19:$B$311,'Kunnat aakkosjärj.'!AC$19:AC$311)</f>
        <v>65.529086579471553</v>
      </c>
      <c r="AC188" s="90">
        <f>_xlfn.XLOOKUP($A188,'Kunnat aakkosjärj.'!$B$19:$B$311,'Kunnat aakkosjärj.'!AD$19:AD$311)</f>
        <v>-181.40689438007789</v>
      </c>
      <c r="AD188" s="91">
        <f>_xlfn.XLOOKUP($A188,'Kunnat aakkosjärj.'!$B$19:$B$311,'Kunnat aakkosjärj.'!AE$19:AE$311)</f>
        <v>-502.45664054612757</v>
      </c>
      <c r="AE188" s="96">
        <f>_xlfn.XLOOKUP($A188,'Kunnat aakkosjärj.'!$B$19:$B$311,'Kunnat aakkosjärj.'!AF$19:AF$311)</f>
        <v>1.6426493410428873</v>
      </c>
      <c r="AF188" s="97">
        <f>_xlfn.XLOOKUP($A188,'Kunnat aakkosjärj.'!$B$19:$B$311,'Kunnat aakkosjärj.'!AG$19:AG$311)</f>
        <v>1.2453639460253532</v>
      </c>
      <c r="AG188" s="90">
        <f>_xlfn.XLOOKUP($A188,'Kunnat aakkosjärj.'!$B$19:$B$311,'Kunnat aakkosjärj.'!AH$19:AH$311)</f>
        <v>1194.8580020191337</v>
      </c>
      <c r="AH188" s="91">
        <f>_xlfn.XLOOKUP($A188,'Kunnat aakkosjärj.'!$B$19:$B$311,'Kunnat aakkosjärj.'!AI$19:AI$311)</f>
        <v>2151.3365290130282</v>
      </c>
      <c r="AI188" s="90">
        <f>_xlfn.XLOOKUP($A188,'Kunnat aakkosjärj.'!$B$19:$B$311,'Kunnat aakkosjärj.'!AJ$19:AJ$311)</f>
        <v>46.542082671941749</v>
      </c>
      <c r="AJ188" s="91">
        <f>_xlfn.XLOOKUP($A188,'Kunnat aakkosjärj.'!$B$19:$B$311,'Kunnat aakkosjärj.'!AK$19:AK$311)</f>
        <v>51.592324822760922</v>
      </c>
      <c r="AK188" s="106">
        <f>_xlfn.XLOOKUP($A188,'Kunnat aakkosjärj.'!$B$19:$B$311,'Kunnat aakkosjärj.'!AL$19:AL$311)</f>
        <v>3156.6534060862459</v>
      </c>
      <c r="AL188" s="107">
        <f>_xlfn.XLOOKUP($A188,'Kunnat aakkosjärj.'!$B$19:$B$311,'Kunnat aakkosjärj.'!AM$19:AM$311)</f>
        <v>6085.1914681986445</v>
      </c>
      <c r="AM188" s="106">
        <f>_xlfn.XLOOKUP($A188,'Kunnat aakkosjärj.'!$B$19:$B$311,'Kunnat aakkosjärj.'!AN$19:AN$311)</f>
        <v>3286.8552266717943</v>
      </c>
      <c r="AN188" s="107">
        <f>_xlfn.XLOOKUP($A188,'Kunnat aakkosjärj.'!$B$19:$B$311,'Kunnat aakkosjärj.'!AO$19:AO$311)</f>
        <v>6508.0338377962607</v>
      </c>
      <c r="AO188" s="106">
        <f>_xlfn.XLOOKUP($A188,'Kunnat aakkosjärj.'!$B$19:$B$311,'Kunnat aakkosjärj.'!AP$19:AP$311)</f>
        <v>66.859631748473632</v>
      </c>
      <c r="AP188" s="107">
        <f>_xlfn.XLOOKUP($A188,'Kunnat aakkosjärj.'!$B$19:$B$311,'Kunnat aakkosjärj.'!AQ$19:AQ$311)</f>
        <v>0.44114369501466272</v>
      </c>
      <c r="AQ188" s="122">
        <f>_xlfn.XLOOKUP($A188,'Kunnat aakkosjärj.'!$B$19:$B$311,'Kunnat aakkosjärj.'!AR$19:AR$311)</f>
        <v>56.756372871084373</v>
      </c>
      <c r="AR188" s="115">
        <f>_xlfn.XLOOKUP($A188,'Kunnat aakkosjärj.'!$B$19:$B$311,'Kunnat aakkosjärj.'!AS$19:AS$311)</f>
        <v>43.577194778173883</v>
      </c>
      <c r="AS188" s="114">
        <f>_xlfn.XLOOKUP($A188,'Kunnat aakkosjärj.'!$B$19:$B$311,'Kunnat aakkosjärj.'!AT$19:AT$311)</f>
        <v>43.907188654297514</v>
      </c>
      <c r="AT188" s="115">
        <f>_xlfn.XLOOKUP($A188,'Kunnat aakkosjärj.'!$B$19:$B$311,'Kunnat aakkosjärj.'!AU$19:AU$311)</f>
        <v>57.414219094508134</v>
      </c>
      <c r="AU188" s="106">
        <f>_xlfn.XLOOKUP($A188,'Kunnat aakkosjärj.'!$B$19:$B$311,'Kunnat aakkosjärj.'!AV$19:AV$311)</f>
        <v>998.3209864910342</v>
      </c>
      <c r="AV188" s="107">
        <f>_xlfn.XLOOKUP($A188,'Kunnat aakkosjärj.'!$B$19:$B$311,'Kunnat aakkosjärj.'!AW$19:AW$311)</f>
        <v>2569.7935363684442</v>
      </c>
      <c r="AW188" s="151"/>
      <c r="AX188" s="1">
        <v>140</v>
      </c>
      <c r="AY188" s="242" t="s">
        <v>560</v>
      </c>
      <c r="AZ188" s="333" t="s">
        <v>561</v>
      </c>
      <c r="BA188" s="336" t="s">
        <v>562</v>
      </c>
    </row>
    <row r="189" spans="1:53" ht="15" customHeight="1" x14ac:dyDescent="0.2">
      <c r="A189" s="38" t="s">
        <v>126</v>
      </c>
      <c r="B189" s="146">
        <f>_xlfn.XLOOKUP($A189,'Kunnat aakkosjärj.'!$B$19:$B$311,'Kunnat aakkosjärj.'!C$19:C$311)</f>
        <v>4540</v>
      </c>
      <c r="C189" s="160">
        <f>_xlfn.XLOOKUP($A189,'Kunnat aakkosjärj.'!$B$19:$B$311,'Kunnat aakkosjärj.'!D$19:D$311)</f>
        <v>21.25</v>
      </c>
      <c r="D189" s="35">
        <f>_xlfn.XLOOKUP($A189,'Kunnat aakkosjärj.'!$B$19:$B$311,'Kunnat aakkosjärj.'!E$19:E$311)</f>
        <v>872.43296916299562</v>
      </c>
      <c r="E189" s="34">
        <f>_xlfn.XLOOKUP($A189,'Kunnat aakkosjärj.'!$B$19:$B$311,'Kunnat aakkosjärj.'!F$19:F$311)</f>
        <v>6671.9050660792955</v>
      </c>
      <c r="F189" s="35">
        <f>_xlfn.XLOOKUP($A189,'Kunnat aakkosjärj.'!$B$19:$B$311,'Kunnat aakkosjärj.'!G$19:G$311)</f>
        <v>7750.3549096916295</v>
      </c>
      <c r="G189" s="34">
        <f>_xlfn.XLOOKUP($A189,'Kunnat aakkosjärj.'!$B$19:$B$311,'Kunnat aakkosjärj.'!H$19:H$311)</f>
        <v>13286.666372246696</v>
      </c>
      <c r="H189" s="331">
        <f>_xlfn.XLOOKUP($A189,'Kunnat aakkosjärj.'!$B$19:$B$311,'Kunnat aakkosjärj.'!I$19:I$311)</f>
        <v>11.256684104518097</v>
      </c>
      <c r="I189" s="332">
        <f>_xlfn.XLOOKUP($A189,'Kunnat aakkosjärj.'!$B$19:$B$311,'Kunnat aakkosjärj.'!J$19:J$311)</f>
        <v>50.215041750544955</v>
      </c>
      <c r="J189" s="35">
        <f>_xlfn.XLOOKUP($A189,'Kunnat aakkosjärj.'!$B$19:$B$311,'Kunnat aakkosjärj.'!K$19:K$311)</f>
        <v>-6877.921940528634</v>
      </c>
      <c r="K189" s="34">
        <f>_xlfn.XLOOKUP($A189,'Kunnat aakkosjärj.'!$B$19:$B$311,'Kunnat aakkosjärj.'!L$19:L$311)</f>
        <v>-6613.568026431718</v>
      </c>
      <c r="L189" s="123">
        <f>_xlfn.XLOOKUP($A189,'Kunnat aakkosjärj.'!$B$19:$B$311,'Kunnat aakkosjärj.'!M$19:M$311)</f>
        <v>4315.2700682819386</v>
      </c>
      <c r="M189" s="35">
        <f>_xlfn.XLOOKUP($A189,'Kunnat aakkosjärj.'!$B$19:$B$311,'Kunnat aakkosjärj.'!N$19:N$311)</f>
        <v>2998.0964757709253</v>
      </c>
      <c r="N189" s="34">
        <f>_xlfn.XLOOKUP($A189,'Kunnat aakkosjärj.'!$B$19:$B$311,'Kunnat aakkosjärj.'!O$19:O$311)</f>
        <v>2998.0964757709253</v>
      </c>
      <c r="O189" s="35">
        <f>_xlfn.XLOOKUP($A189,'Kunnat aakkosjärj.'!$B$19:$B$311,'Kunnat aakkosjärj.'!P$19:P$311)</f>
        <v>7313.366544052863</v>
      </c>
      <c r="P189" s="34">
        <f>_xlfn.XLOOKUP($A189,'Kunnat aakkosjärj.'!$B$19:$B$311,'Kunnat aakkosjärj.'!Q$19:Q$311)</f>
        <v>7303.2534823788546</v>
      </c>
      <c r="Q189" s="130">
        <f>_xlfn.XLOOKUP($A189,'Kunnat aakkosjärj.'!$B$19:$B$311,'Kunnat aakkosjärj.'!R$19:R$311)</f>
        <v>392.20460572687222</v>
      </c>
      <c r="R189" s="34">
        <f>_xlfn.XLOOKUP($A189,'Kunnat aakkosjärj.'!$B$19:$B$311,'Kunnat aakkosjärj.'!S$19:S$311)</f>
        <v>626.74120704845814</v>
      </c>
      <c r="S189" s="35">
        <f>_xlfn.XLOOKUP($A189,'Kunnat aakkosjärj.'!$B$19:$B$311,'Kunnat aakkosjärj.'!T$19:T$311)</f>
        <v>317.0162268722467</v>
      </c>
      <c r="T189" s="34">
        <f>_xlfn.XLOOKUP($A189,'Kunnat aakkosjärj.'!$B$19:$B$311,'Kunnat aakkosjärj.'!U$19:U$311)</f>
        <v>460.07474008810573</v>
      </c>
      <c r="U189" s="35">
        <f>_xlfn.XLOOKUP($A189,'Kunnat aakkosjärj.'!$B$19:$B$311,'Kunnat aakkosjärj.'!V$19:V$311)</f>
        <v>123.71751742693142</v>
      </c>
      <c r="V189" s="34">
        <f>_xlfn.XLOOKUP($A189,'Kunnat aakkosjärj.'!$B$19:$B$311,'Kunnat aakkosjärj.'!W$19:W$311)</f>
        <v>136.22595470649733</v>
      </c>
      <c r="W189" s="35">
        <f>_xlfn.XLOOKUP($A189,'Kunnat aakkosjärj.'!$B$19:$B$311,'Kunnat aakkosjärj.'!X$19:X$311)</f>
        <v>75.188378854625554</v>
      </c>
      <c r="X189" s="34">
        <f>_xlfn.XLOOKUP($A189,'Kunnat aakkosjärj.'!$B$19:$B$311,'Kunnat aakkosjärj.'!Y$19:Y$311)</f>
        <v>171.17280837004407</v>
      </c>
      <c r="Y189" s="90">
        <f>_xlfn.XLOOKUP($A189,'Kunnat aakkosjärj.'!$B$19:$B$311,'Kunnat aakkosjärj.'!Z$19:Z$311)</f>
        <v>388.85331277533038</v>
      </c>
      <c r="Z189" s="91">
        <f>_xlfn.XLOOKUP($A189,'Kunnat aakkosjärj.'!$B$19:$B$311,'Kunnat aakkosjärj.'!AA$19:AA$311)</f>
        <v>686.66995814977975</v>
      </c>
      <c r="AA189" s="90">
        <f>_xlfn.XLOOKUP($A189,'Kunnat aakkosjärj.'!$B$19:$B$311,'Kunnat aakkosjärj.'!AB$19:AB$311)</f>
        <v>100.86183988703168</v>
      </c>
      <c r="AB189" s="91">
        <f>_xlfn.XLOOKUP($A189,'Kunnat aakkosjärj.'!$B$19:$B$311,'Kunnat aakkosjärj.'!AC$19:AC$311)</f>
        <v>91.272553809868356</v>
      </c>
      <c r="AC189" s="90">
        <f>_xlfn.XLOOKUP($A189,'Kunnat aakkosjärj.'!$B$19:$B$311,'Kunnat aakkosjärj.'!AD$19:AD$311)</f>
        <v>22.670936123348017</v>
      </c>
      <c r="AD189" s="91">
        <f>_xlfn.XLOOKUP($A189,'Kunnat aakkosjärj.'!$B$19:$B$311,'Kunnat aakkosjärj.'!AE$19:AE$311)</f>
        <v>-147.55562114537446</v>
      </c>
      <c r="AE189" s="96">
        <f>_xlfn.XLOOKUP($A189,'Kunnat aakkosjärj.'!$B$19:$B$311,'Kunnat aakkosjärj.'!AF$19:AF$311)</f>
        <v>0.7137460326968984</v>
      </c>
      <c r="AF189" s="97">
        <f>_xlfn.XLOOKUP($A189,'Kunnat aakkosjärj.'!$B$19:$B$311,'Kunnat aakkosjärj.'!AG$19:AG$311)</f>
        <v>0.71246533443601689</v>
      </c>
      <c r="AG189" s="90">
        <f>_xlfn.XLOOKUP($A189,'Kunnat aakkosjärj.'!$B$19:$B$311,'Kunnat aakkosjärj.'!AH$19:AH$311)</f>
        <v>3113.0545396475768</v>
      </c>
      <c r="AH189" s="91">
        <f>_xlfn.XLOOKUP($A189,'Kunnat aakkosjärj.'!$B$19:$B$311,'Kunnat aakkosjärj.'!AI$19:AI$311)</f>
        <v>3700.3731519823787</v>
      </c>
      <c r="AI189" s="90">
        <f>_xlfn.XLOOKUP($A189,'Kunnat aakkosjärj.'!$B$19:$B$311,'Kunnat aakkosjärj.'!AJ$19:AJ$311)</f>
        <v>126.60545794711069</v>
      </c>
      <c r="AJ189" s="91">
        <f>_xlfn.XLOOKUP($A189,'Kunnat aakkosjärj.'!$B$19:$B$311,'Kunnat aakkosjärj.'!AK$19:AK$311)</f>
        <v>90.685482042097206</v>
      </c>
      <c r="AK189" s="106">
        <f>_xlfn.XLOOKUP($A189,'Kunnat aakkosjärj.'!$B$19:$B$311,'Kunnat aakkosjärj.'!AL$19:AL$311)</f>
        <v>4498.182466960352</v>
      </c>
      <c r="AL189" s="107">
        <f>_xlfn.XLOOKUP($A189,'Kunnat aakkosjärj.'!$B$19:$B$311,'Kunnat aakkosjärj.'!AM$19:AM$311)</f>
        <v>7182.1144251101314</v>
      </c>
      <c r="AM189" s="106">
        <f>_xlfn.XLOOKUP($A189,'Kunnat aakkosjärj.'!$B$19:$B$311,'Kunnat aakkosjärj.'!AN$19:AN$311)</f>
        <v>4517.4938898678411</v>
      </c>
      <c r="AN189" s="107">
        <f>_xlfn.XLOOKUP($A189,'Kunnat aakkosjärj.'!$B$19:$B$311,'Kunnat aakkosjärj.'!AO$19:AO$311)</f>
        <v>7558.4015484581496</v>
      </c>
      <c r="AO189" s="106">
        <f>_xlfn.XLOOKUP($A189,'Kunnat aakkosjärj.'!$B$19:$B$311,'Kunnat aakkosjärj.'!AP$19:AP$311)</f>
        <v>66.509618942731279</v>
      </c>
      <c r="AP189" s="107">
        <f>_xlfn.XLOOKUP($A189,'Kunnat aakkosjärj.'!$B$19:$B$311,'Kunnat aakkosjärj.'!AQ$19:AQ$311)</f>
        <v>35.524574889867843</v>
      </c>
      <c r="AQ189" s="122">
        <f>_xlfn.XLOOKUP($A189,'Kunnat aakkosjärj.'!$B$19:$B$311,'Kunnat aakkosjärj.'!AR$19:AR$311)</f>
        <v>46.61135753267461</v>
      </c>
      <c r="AR189" s="115">
        <f>_xlfn.XLOOKUP($A189,'Kunnat aakkosjärj.'!$B$19:$B$311,'Kunnat aakkosjärj.'!AS$19:AS$311)</f>
        <v>28.981669133510351</v>
      </c>
      <c r="AS189" s="114">
        <f>_xlfn.XLOOKUP($A189,'Kunnat aakkosjärj.'!$B$19:$B$311,'Kunnat aakkosjärj.'!AT$19:AT$311)</f>
        <v>71.701868661491318</v>
      </c>
      <c r="AT189" s="115">
        <f>_xlfn.XLOOKUP($A189,'Kunnat aakkosjärj.'!$B$19:$B$311,'Kunnat aakkosjärj.'!AU$19:AU$311)</f>
        <v>66.436657076905263</v>
      </c>
      <c r="AU189" s="106">
        <f>_xlfn.XLOOKUP($A189,'Kunnat aakkosjärj.'!$B$19:$B$311,'Kunnat aakkosjärj.'!AV$19:AV$311)</f>
        <v>1735.2926013215858</v>
      </c>
      <c r="AV189" s="107">
        <f>_xlfn.XLOOKUP($A189,'Kunnat aakkosjärj.'!$B$19:$B$311,'Kunnat aakkosjärj.'!AW$19:AW$311)</f>
        <v>526.43793392070495</v>
      </c>
      <c r="AW189" s="151"/>
      <c r="AX189" s="1">
        <v>171</v>
      </c>
      <c r="AY189" s="242" t="s">
        <v>546</v>
      </c>
      <c r="AZ189" s="333" t="s">
        <v>561</v>
      </c>
      <c r="BA189" s="336" t="s">
        <v>571</v>
      </c>
    </row>
    <row r="190" spans="1:53" ht="15" customHeight="1" x14ac:dyDescent="0.2">
      <c r="A190" s="38" t="s">
        <v>133</v>
      </c>
      <c r="B190" s="146">
        <f>_xlfn.XLOOKUP($A190,'Kunnat aakkosjärj.'!$B$19:$B$311,'Kunnat aakkosjärj.'!C$19:C$311)</f>
        <v>2689</v>
      </c>
      <c r="C190" s="160">
        <f>_xlfn.XLOOKUP($A190,'Kunnat aakkosjärj.'!$B$19:$B$311,'Kunnat aakkosjärj.'!D$19:D$311)</f>
        <v>22</v>
      </c>
      <c r="D190" s="35">
        <f>_xlfn.XLOOKUP($A190,'Kunnat aakkosjärj.'!$B$19:$B$311,'Kunnat aakkosjärj.'!E$19:E$311)</f>
        <v>876.21506507995537</v>
      </c>
      <c r="E190" s="34">
        <f>_xlfn.XLOOKUP($A190,'Kunnat aakkosjärj.'!$B$19:$B$311,'Kunnat aakkosjärj.'!F$19:F$311)</f>
        <v>5433.9410970621047</v>
      </c>
      <c r="F190" s="35">
        <f>_xlfn.XLOOKUP($A190,'Kunnat aakkosjärj.'!$B$19:$B$311,'Kunnat aakkosjärj.'!G$19:G$311)</f>
        <v>9422.0262067683143</v>
      </c>
      <c r="G190" s="34">
        <f>_xlfn.XLOOKUP($A190,'Kunnat aakkosjärj.'!$B$19:$B$311,'Kunnat aakkosjärj.'!H$19:H$311)</f>
        <v>13838.324927482334</v>
      </c>
      <c r="H190" s="331">
        <f>_xlfn.XLOOKUP($A190,'Kunnat aakkosjärj.'!$B$19:$B$311,'Kunnat aakkosjärj.'!I$19:I$311)</f>
        <v>9.2996458070826229</v>
      </c>
      <c r="I190" s="332">
        <f>_xlfn.XLOOKUP($A190,'Kunnat aakkosjärj.'!$B$19:$B$311,'Kunnat aakkosjärj.'!J$19:J$311)</f>
        <v>39.26733275550226</v>
      </c>
      <c r="J190" s="35">
        <f>_xlfn.XLOOKUP($A190,'Kunnat aakkosjärj.'!$B$19:$B$311,'Kunnat aakkosjärj.'!K$19:K$311)</f>
        <v>-8545.8111416883603</v>
      </c>
      <c r="K190" s="34">
        <f>_xlfn.XLOOKUP($A190,'Kunnat aakkosjärj.'!$B$19:$B$311,'Kunnat aakkosjärj.'!L$19:L$311)</f>
        <v>-8400.8976162142062</v>
      </c>
      <c r="L190" s="123">
        <f>_xlfn.XLOOKUP($A190,'Kunnat aakkosjärj.'!$B$19:$B$311,'Kunnat aakkosjärj.'!M$19:M$311)</f>
        <v>4079.1220193380436</v>
      </c>
      <c r="M190" s="35">
        <f>_xlfn.XLOOKUP($A190,'Kunnat aakkosjärj.'!$B$19:$B$311,'Kunnat aakkosjärj.'!N$19:N$311)</f>
        <v>4630.9721085905539</v>
      </c>
      <c r="N190" s="34">
        <f>_xlfn.XLOOKUP($A190,'Kunnat aakkosjärj.'!$B$19:$B$311,'Kunnat aakkosjärj.'!O$19:O$311)</f>
        <v>4813.8233804388246</v>
      </c>
      <c r="O190" s="35">
        <f>_xlfn.XLOOKUP($A190,'Kunnat aakkosjärj.'!$B$19:$B$311,'Kunnat aakkosjärj.'!P$19:P$311)</f>
        <v>8710.094127928598</v>
      </c>
      <c r="P190" s="34">
        <f>_xlfn.XLOOKUP($A190,'Kunnat aakkosjärj.'!$B$19:$B$311,'Kunnat aakkosjärj.'!Q$19:Q$311)</f>
        <v>8884.4557493491993</v>
      </c>
      <c r="Q190" s="130">
        <f>_xlfn.XLOOKUP($A190,'Kunnat aakkosjärj.'!$B$19:$B$311,'Kunnat aakkosjärj.'!R$19:R$311)</f>
        <v>200.57937523242839</v>
      </c>
      <c r="R190" s="34">
        <f>_xlfn.XLOOKUP($A190,'Kunnat aakkosjärj.'!$B$19:$B$311,'Kunnat aakkosjärj.'!S$19:S$311)</f>
        <v>475.09114168836004</v>
      </c>
      <c r="S190" s="35">
        <f>_xlfn.XLOOKUP($A190,'Kunnat aakkosjärj.'!$B$19:$B$311,'Kunnat aakkosjärj.'!T$19:T$311)</f>
        <v>252.02978430643361</v>
      </c>
      <c r="T190" s="34">
        <f>_xlfn.XLOOKUP($A190,'Kunnat aakkosjärj.'!$B$19:$B$311,'Kunnat aakkosjärj.'!U$19:U$311)</f>
        <v>581.21346597248044</v>
      </c>
      <c r="U190" s="35">
        <f>_xlfn.XLOOKUP($A190,'Kunnat aakkosjärj.'!$B$19:$B$311,'Kunnat aakkosjärj.'!V$19:V$311)</f>
        <v>79.585583816772782</v>
      </c>
      <c r="V190" s="34">
        <f>_xlfn.XLOOKUP($A190,'Kunnat aakkosjärj.'!$B$19:$B$311,'Kunnat aakkosjärj.'!W$19:W$311)</f>
        <v>81.741248182101629</v>
      </c>
      <c r="W190" s="35">
        <f>_xlfn.XLOOKUP($A190,'Kunnat aakkosjärj.'!$B$19:$B$311,'Kunnat aakkosjärj.'!X$19:X$311)</f>
        <v>-51.450409074005201</v>
      </c>
      <c r="X190" s="34">
        <f>_xlfn.XLOOKUP($A190,'Kunnat aakkosjärj.'!$B$19:$B$311,'Kunnat aakkosjärj.'!Y$19:Y$311)</f>
        <v>-106.41551506136111</v>
      </c>
      <c r="Y190" s="90">
        <f>_xlfn.XLOOKUP($A190,'Kunnat aakkosjärj.'!$B$19:$B$311,'Kunnat aakkosjärj.'!Z$19:Z$311)</f>
        <v>1348.2788545927854</v>
      </c>
      <c r="Z190" s="91">
        <f>_xlfn.XLOOKUP($A190,'Kunnat aakkosjärj.'!$B$19:$B$311,'Kunnat aakkosjärj.'!AA$19:AA$311)</f>
        <v>1934.1403421346224</v>
      </c>
      <c r="AA190" s="90">
        <f>_xlfn.XLOOKUP($A190,'Kunnat aakkosjärj.'!$B$19:$B$311,'Kunnat aakkosjärj.'!AB$19:AB$311)</f>
        <v>14.876698136232989</v>
      </c>
      <c r="AB190" s="91">
        <f>_xlfn.XLOOKUP($A190,'Kunnat aakkosjärj.'!$B$19:$B$311,'Kunnat aakkosjärj.'!AC$19:AC$311)</f>
        <v>24.563426517644711</v>
      </c>
      <c r="AC190" s="90">
        <f>_xlfn.XLOOKUP($A190,'Kunnat aakkosjärj.'!$B$19:$B$311,'Kunnat aakkosjärj.'!AD$19:AD$311)</f>
        <v>-1146.4820193380438</v>
      </c>
      <c r="AD190" s="91">
        <f>_xlfn.XLOOKUP($A190,'Kunnat aakkosjärj.'!$B$19:$B$311,'Kunnat aakkosjärj.'!AE$19:AE$311)</f>
        <v>-1486.2812867236892</v>
      </c>
      <c r="AE190" s="96">
        <f>_xlfn.XLOOKUP($A190,'Kunnat aakkosjärj.'!$B$19:$B$311,'Kunnat aakkosjärj.'!AF$19:AF$311)</f>
        <v>0.53317537992628161</v>
      </c>
      <c r="AF190" s="97">
        <f>_xlfn.XLOOKUP($A190,'Kunnat aakkosjärj.'!$B$19:$B$311,'Kunnat aakkosjärj.'!AG$19:AG$311)</f>
        <v>0.55165165970660579</v>
      </c>
      <c r="AG190" s="90">
        <f>_xlfn.XLOOKUP($A190,'Kunnat aakkosjärj.'!$B$19:$B$311,'Kunnat aakkosjärj.'!AH$19:AH$311)</f>
        <v>310.44444775009299</v>
      </c>
      <c r="AH190" s="91">
        <f>_xlfn.XLOOKUP($A190,'Kunnat aakkosjärj.'!$B$19:$B$311,'Kunnat aakkosjärj.'!AI$19:AI$311)</f>
        <v>1290.6220230568986</v>
      </c>
      <c r="AI190" s="90">
        <f>_xlfn.XLOOKUP($A190,'Kunnat aakkosjärj.'!$B$19:$B$311,'Kunnat aakkosjärj.'!AJ$19:AJ$311)</f>
        <v>10.313340491183634</v>
      </c>
      <c r="AJ190" s="91">
        <f>_xlfn.XLOOKUP($A190,'Kunnat aakkosjärj.'!$B$19:$B$311,'Kunnat aakkosjärj.'!AK$19:AK$311)</f>
        <v>29.454002068821087</v>
      </c>
      <c r="AK190" s="106">
        <f>_xlfn.XLOOKUP($A190,'Kunnat aakkosjärj.'!$B$19:$B$311,'Kunnat aakkosjärj.'!AL$19:AL$311)</f>
        <v>3235.6578653774636</v>
      </c>
      <c r="AL190" s="107">
        <f>_xlfn.XLOOKUP($A190,'Kunnat aakkosjärj.'!$B$19:$B$311,'Kunnat aakkosjärj.'!AM$19:AM$311)</f>
        <v>7380.5767274079581</v>
      </c>
      <c r="AM190" s="106">
        <f>_xlfn.XLOOKUP($A190,'Kunnat aakkosjärj.'!$B$19:$B$311,'Kunnat aakkosjärj.'!AN$19:AN$311)</f>
        <v>3248.674228337672</v>
      </c>
      <c r="AN190" s="107">
        <f>_xlfn.XLOOKUP($A190,'Kunnat aakkosjärj.'!$B$19:$B$311,'Kunnat aakkosjärj.'!AO$19:AO$311)</f>
        <v>7716.1921978430646</v>
      </c>
      <c r="AO190" s="106">
        <f>_xlfn.XLOOKUP($A190,'Kunnat aakkosjärj.'!$B$19:$B$311,'Kunnat aakkosjärj.'!AP$19:AP$311)</f>
        <v>188.54592785422091</v>
      </c>
      <c r="AP190" s="107">
        <f>_xlfn.XLOOKUP($A190,'Kunnat aakkosjärj.'!$B$19:$B$311,'Kunnat aakkosjärj.'!AQ$19:AQ$311)</f>
        <v>0.32563034585347711</v>
      </c>
      <c r="AQ190" s="122">
        <f>_xlfn.XLOOKUP($A190,'Kunnat aakkosjärj.'!$B$19:$B$311,'Kunnat aakkosjärj.'!AR$19:AR$311)</f>
        <v>44.734699524662453</v>
      </c>
      <c r="AR190" s="115">
        <f>_xlfn.XLOOKUP($A190,'Kunnat aakkosjärj.'!$B$19:$B$311,'Kunnat aakkosjärj.'!AS$19:AS$311)</f>
        <v>29.806966420182668</v>
      </c>
      <c r="AS190" s="114">
        <f>_xlfn.XLOOKUP($A190,'Kunnat aakkosjärj.'!$B$19:$B$311,'Kunnat aakkosjärj.'!AT$19:AT$311)</f>
        <v>44.49566335682033</v>
      </c>
      <c r="AT190" s="115">
        <f>_xlfn.XLOOKUP($A190,'Kunnat aakkosjärj.'!$B$19:$B$311,'Kunnat aakkosjärj.'!AU$19:AU$311)</f>
        <v>64.968960013752096</v>
      </c>
      <c r="AU190" s="106">
        <f>_xlfn.XLOOKUP($A190,'Kunnat aakkosjärj.'!$B$19:$B$311,'Kunnat aakkosjärj.'!AV$19:AV$311)</f>
        <v>355.20380066939384</v>
      </c>
      <c r="AV190" s="107">
        <f>_xlfn.XLOOKUP($A190,'Kunnat aakkosjärj.'!$B$19:$B$311,'Kunnat aakkosjärj.'!AW$19:AW$311)</f>
        <v>770.17356266269985</v>
      </c>
      <c r="AW190" s="151"/>
      <c r="AX190" s="1">
        <v>204</v>
      </c>
      <c r="AY190" s="242" t="s">
        <v>563</v>
      </c>
      <c r="AZ190" s="333" t="s">
        <v>561</v>
      </c>
      <c r="BA190" s="336" t="s">
        <v>564</v>
      </c>
    </row>
    <row r="191" spans="1:53" ht="15" customHeight="1" x14ac:dyDescent="0.2">
      <c r="A191" s="38" t="s">
        <v>150</v>
      </c>
      <c r="B191" s="146">
        <f>_xlfn.XLOOKUP($A191,'Kunnat aakkosjärj.'!$B$19:$B$311,'Kunnat aakkosjärj.'!C$19:C$311)</f>
        <v>2029</v>
      </c>
      <c r="C191" s="160">
        <f>_xlfn.XLOOKUP($A191,'Kunnat aakkosjärj.'!$B$19:$B$311,'Kunnat aakkosjärj.'!D$19:D$311)</f>
        <v>20.5</v>
      </c>
      <c r="D191" s="35">
        <f>_xlfn.XLOOKUP($A191,'Kunnat aakkosjärj.'!$B$19:$B$311,'Kunnat aakkosjärj.'!E$19:E$311)</f>
        <v>1410.0403006407098</v>
      </c>
      <c r="E191" s="34">
        <f>_xlfn.XLOOKUP($A191,'Kunnat aakkosjärj.'!$B$19:$B$311,'Kunnat aakkosjärj.'!F$19:F$311)</f>
        <v>5069.1578758008873</v>
      </c>
      <c r="F191" s="35">
        <f>_xlfn.XLOOKUP($A191,'Kunnat aakkosjärj.'!$B$19:$B$311,'Kunnat aakkosjärj.'!G$19:G$311)</f>
        <v>9135.480344997537</v>
      </c>
      <c r="G191" s="34">
        <f>_xlfn.XLOOKUP($A191,'Kunnat aakkosjärj.'!$B$19:$B$311,'Kunnat aakkosjärj.'!H$19:H$311)</f>
        <v>12758.954041399704</v>
      </c>
      <c r="H191" s="331">
        <f>_xlfn.XLOOKUP($A191,'Kunnat aakkosjärj.'!$B$19:$B$311,'Kunnat aakkosjärj.'!I$19:I$311)</f>
        <v>15.43476913518651</v>
      </c>
      <c r="I191" s="332">
        <f>_xlfn.XLOOKUP($A191,'Kunnat aakkosjärj.'!$B$19:$B$311,'Kunnat aakkosjärj.'!J$19:J$311)</f>
        <v>39.73019935139434</v>
      </c>
      <c r="J191" s="35">
        <f>_xlfn.XLOOKUP($A191,'Kunnat aakkosjärj.'!$B$19:$B$311,'Kunnat aakkosjärj.'!K$19:K$311)</f>
        <v>-7725.4400443568256</v>
      </c>
      <c r="K191" s="34">
        <f>_xlfn.XLOOKUP($A191,'Kunnat aakkosjärj.'!$B$19:$B$311,'Kunnat aakkosjärj.'!L$19:L$311)</f>
        <v>-7679.8768555938886</v>
      </c>
      <c r="L191" s="123">
        <f>_xlfn.XLOOKUP($A191,'Kunnat aakkosjärj.'!$B$19:$B$311,'Kunnat aakkosjärj.'!M$19:M$311)</f>
        <v>4006.6098472153772</v>
      </c>
      <c r="M191" s="35">
        <f>_xlfn.XLOOKUP($A191,'Kunnat aakkosjärj.'!$B$19:$B$311,'Kunnat aakkosjärj.'!N$19:N$311)</f>
        <v>4223.9314933464757</v>
      </c>
      <c r="N191" s="34">
        <f>_xlfn.XLOOKUP($A191,'Kunnat aakkosjärj.'!$B$19:$B$311,'Kunnat aakkosjärj.'!O$19:O$311)</f>
        <v>4515.1904484967963</v>
      </c>
      <c r="O191" s="35">
        <f>_xlfn.XLOOKUP($A191,'Kunnat aakkosjärj.'!$B$19:$B$311,'Kunnat aakkosjärj.'!P$19:P$311)</f>
        <v>8230.5413405618528</v>
      </c>
      <c r="P191" s="34">
        <f>_xlfn.XLOOKUP($A191,'Kunnat aakkosjärj.'!$B$19:$B$311,'Kunnat aakkosjärj.'!Q$19:Q$311)</f>
        <v>8511.7411779201593</v>
      </c>
      <c r="Q191" s="130">
        <f>_xlfn.XLOOKUP($A191,'Kunnat aakkosjärj.'!$B$19:$B$311,'Kunnat aakkosjärj.'!R$19:R$311)</f>
        <v>605.88023656973883</v>
      </c>
      <c r="R191" s="34">
        <f>_xlfn.XLOOKUP($A191,'Kunnat aakkosjärj.'!$B$19:$B$311,'Kunnat aakkosjärj.'!S$19:S$311)</f>
        <v>893.68634795465755</v>
      </c>
      <c r="S191" s="35">
        <f>_xlfn.XLOOKUP($A191,'Kunnat aakkosjärj.'!$B$19:$B$311,'Kunnat aakkosjärj.'!T$19:T$311)</f>
        <v>381.1287629374076</v>
      </c>
      <c r="T191" s="34">
        <f>_xlfn.XLOOKUP($A191,'Kunnat aakkosjärj.'!$B$19:$B$311,'Kunnat aakkosjärj.'!U$19:U$311)</f>
        <v>758.62339083292272</v>
      </c>
      <c r="U191" s="35">
        <f>_xlfn.XLOOKUP($A191,'Kunnat aakkosjärj.'!$B$19:$B$311,'Kunnat aakkosjärj.'!V$19:V$311)</f>
        <v>158.96995857781585</v>
      </c>
      <c r="V191" s="34">
        <f>_xlfn.XLOOKUP($A191,'Kunnat aakkosjärj.'!$B$19:$B$311,'Kunnat aakkosjärj.'!W$19:W$311)</f>
        <v>117.80369004618272</v>
      </c>
      <c r="W191" s="35">
        <f>_xlfn.XLOOKUP($A191,'Kunnat aakkosjärj.'!$B$19:$B$311,'Kunnat aakkosjärj.'!X$19:X$311)</f>
        <v>222.53363233119762</v>
      </c>
      <c r="X191" s="34">
        <f>_xlfn.XLOOKUP($A191,'Kunnat aakkosjärj.'!$B$19:$B$311,'Kunnat aakkosjärj.'!Y$19:Y$311)</f>
        <v>174.78035485460819</v>
      </c>
      <c r="Y191" s="90">
        <f>_xlfn.XLOOKUP($A191,'Kunnat aakkosjärj.'!$B$19:$B$311,'Kunnat aakkosjärj.'!Z$19:Z$311)</f>
        <v>461.0897634302612</v>
      </c>
      <c r="Z191" s="91">
        <f>_xlfn.XLOOKUP($A191,'Kunnat aakkosjärj.'!$B$19:$B$311,'Kunnat aakkosjärj.'!AA$19:AA$311)</f>
        <v>890.76510596352887</v>
      </c>
      <c r="AA191" s="90">
        <f>_xlfn.XLOOKUP($A191,'Kunnat aakkosjärj.'!$B$19:$B$311,'Kunnat aakkosjärj.'!AB$19:AB$311)</f>
        <v>131.40179735553309</v>
      </c>
      <c r="AB191" s="91">
        <f>_xlfn.XLOOKUP($A191,'Kunnat aakkosjärj.'!$B$19:$B$311,'Kunnat aakkosjärj.'!AC$19:AC$311)</f>
        <v>100.32794751069294</v>
      </c>
      <c r="AC191" s="90">
        <f>_xlfn.XLOOKUP($A191,'Kunnat aakkosjärj.'!$B$19:$B$311,'Kunnat aakkosjärj.'!AD$19:AD$311)</f>
        <v>180.8032873336619</v>
      </c>
      <c r="AD191" s="91">
        <f>_xlfn.XLOOKUP($A191,'Kunnat aakkosjärj.'!$B$19:$B$311,'Kunnat aakkosjärj.'!AE$19:AE$311)</f>
        <v>52.504253326761955</v>
      </c>
      <c r="AE191" s="96">
        <f>_xlfn.XLOOKUP($A191,'Kunnat aakkosjärj.'!$B$19:$B$311,'Kunnat aakkosjärj.'!AF$19:AF$311)</f>
        <v>1.6822544425009724</v>
      </c>
      <c r="AF191" s="97">
        <f>_xlfn.XLOOKUP($A191,'Kunnat aakkosjärj.'!$B$19:$B$311,'Kunnat aakkosjärj.'!AG$19:AG$311)</f>
        <v>0.97645830699360459</v>
      </c>
      <c r="AG191" s="90">
        <f>_xlfn.XLOOKUP($A191,'Kunnat aakkosjärj.'!$B$19:$B$311,'Kunnat aakkosjärj.'!AH$19:AH$311)</f>
        <v>792.97893050763923</v>
      </c>
      <c r="AH191" s="91">
        <f>_xlfn.XLOOKUP($A191,'Kunnat aakkosjärj.'!$B$19:$B$311,'Kunnat aakkosjärj.'!AI$19:AI$311)</f>
        <v>1660.0118334154754</v>
      </c>
      <c r="AI191" s="90">
        <f>_xlfn.XLOOKUP($A191,'Kunnat aakkosjärj.'!$B$19:$B$311,'Kunnat aakkosjärj.'!AJ$19:AJ$311)</f>
        <v>29.871877659812927</v>
      </c>
      <c r="AJ191" s="91">
        <f>_xlfn.XLOOKUP($A191,'Kunnat aakkosjärj.'!$B$19:$B$311,'Kunnat aakkosjärj.'!AK$19:AK$311)</f>
        <v>43.859073367858002</v>
      </c>
      <c r="AK191" s="106">
        <f>_xlfn.XLOOKUP($A191,'Kunnat aakkosjärj.'!$B$19:$B$311,'Kunnat aakkosjärj.'!AL$19:AL$311)</f>
        <v>2821.5869886643668</v>
      </c>
      <c r="AL191" s="107">
        <f>_xlfn.XLOOKUP($A191,'Kunnat aakkosjärj.'!$B$19:$B$311,'Kunnat aakkosjärj.'!AM$19:AM$311)</f>
        <v>7335.75828979793</v>
      </c>
      <c r="AM191" s="106">
        <f>_xlfn.XLOOKUP($A191,'Kunnat aakkosjärj.'!$B$19:$B$311,'Kunnat aakkosjärj.'!AN$19:AN$311)</f>
        <v>2937.7259733859046</v>
      </c>
      <c r="AN191" s="107">
        <f>_xlfn.XLOOKUP($A191,'Kunnat aakkosjärj.'!$B$19:$B$311,'Kunnat aakkosjärj.'!AO$19:AO$311)</f>
        <v>7829.1836224741255</v>
      </c>
      <c r="AO191" s="106">
        <f>_xlfn.XLOOKUP($A191,'Kunnat aakkosjärj.'!$B$19:$B$311,'Kunnat aakkosjärj.'!AP$19:AP$311)</f>
        <v>33.717102020699855</v>
      </c>
      <c r="AP191" s="107">
        <f>_xlfn.XLOOKUP($A191,'Kunnat aakkosjärj.'!$B$19:$B$311,'Kunnat aakkosjärj.'!AQ$19:AQ$311)</f>
        <v>0.23194184327254805</v>
      </c>
      <c r="AQ191" s="122">
        <f>_xlfn.XLOOKUP($A191,'Kunnat aakkosjärj.'!$B$19:$B$311,'Kunnat aakkosjärj.'!AR$19:AR$311)</f>
        <v>50.870732742486091</v>
      </c>
      <c r="AR191" s="115">
        <f>_xlfn.XLOOKUP($A191,'Kunnat aakkosjärj.'!$B$19:$B$311,'Kunnat aakkosjärj.'!AS$19:AS$311)</f>
        <v>34.151149567330442</v>
      </c>
      <c r="AS191" s="114">
        <f>_xlfn.XLOOKUP($A191,'Kunnat aakkosjärj.'!$B$19:$B$311,'Kunnat aakkosjärj.'!AT$19:AT$311)</f>
        <v>44.861236500807976</v>
      </c>
      <c r="AT191" s="115">
        <f>_xlfn.XLOOKUP($A191,'Kunnat aakkosjärj.'!$B$19:$B$311,'Kunnat aakkosjärj.'!AU$19:AU$311)</f>
        <v>71.616133780400688</v>
      </c>
      <c r="AU191" s="106">
        <f>_xlfn.XLOOKUP($A191,'Kunnat aakkosjärj.'!$B$19:$B$311,'Kunnat aakkosjärj.'!AV$19:AV$311)</f>
        <v>517.27372597338592</v>
      </c>
      <c r="AV191" s="107">
        <f>_xlfn.XLOOKUP($A191,'Kunnat aakkosjärj.'!$B$19:$B$311,'Kunnat aakkosjärj.'!AW$19:AW$311)</f>
        <v>339.73666338097581</v>
      </c>
      <c r="AW191" s="151"/>
      <c r="AX191" s="1">
        <v>239</v>
      </c>
      <c r="AY191" s="242" t="s">
        <v>565</v>
      </c>
      <c r="AZ191" s="333" t="s">
        <v>561</v>
      </c>
      <c r="BA191" s="336" t="s">
        <v>562</v>
      </c>
    </row>
    <row r="192" spans="1:53" ht="15" customHeight="1" x14ac:dyDescent="0.2">
      <c r="A192" s="38" t="s">
        <v>159</v>
      </c>
      <c r="B192" s="146">
        <f>_xlfn.XLOOKUP($A192,'Kunnat aakkosjärj.'!$B$19:$B$311,'Kunnat aakkosjärj.'!C$19:C$311)</f>
        <v>7597</v>
      </c>
      <c r="C192" s="160">
        <f>_xlfn.XLOOKUP($A192,'Kunnat aakkosjärj.'!$B$19:$B$311,'Kunnat aakkosjärj.'!D$19:D$311)</f>
        <v>21.749999999999996</v>
      </c>
      <c r="D192" s="35">
        <f>_xlfn.XLOOKUP($A192,'Kunnat aakkosjärj.'!$B$19:$B$311,'Kunnat aakkosjärj.'!E$19:E$311)</f>
        <v>1028.0581887587205</v>
      </c>
      <c r="E192" s="34">
        <f>_xlfn.XLOOKUP($A192,'Kunnat aakkosjärj.'!$B$19:$B$311,'Kunnat aakkosjärj.'!F$19:F$311)</f>
        <v>6778.8222390417268</v>
      </c>
      <c r="F192" s="35">
        <f>_xlfn.XLOOKUP($A192,'Kunnat aakkosjärj.'!$B$19:$B$311,'Kunnat aakkosjärj.'!G$19:G$311)</f>
        <v>8376.596091878373</v>
      </c>
      <c r="G192" s="34">
        <f>_xlfn.XLOOKUP($A192,'Kunnat aakkosjärj.'!$B$19:$B$311,'Kunnat aakkosjärj.'!H$19:H$311)</f>
        <v>14334.790281690141</v>
      </c>
      <c r="H192" s="331">
        <f>_xlfn.XLOOKUP($A192,'Kunnat aakkosjärj.'!$B$19:$B$311,'Kunnat aakkosjärj.'!I$19:I$311)</f>
        <v>12.272982694671006</v>
      </c>
      <c r="I192" s="332">
        <f>_xlfn.XLOOKUP($A192,'Kunnat aakkosjärj.'!$B$19:$B$311,'Kunnat aakkosjärj.'!J$19:J$311)</f>
        <v>47.289301802345385</v>
      </c>
      <c r="J192" s="35">
        <f>_xlfn.XLOOKUP($A192,'Kunnat aakkosjärj.'!$B$19:$B$311,'Kunnat aakkosjärj.'!K$19:K$311)</f>
        <v>-7343.3161484796628</v>
      </c>
      <c r="K192" s="34">
        <f>_xlfn.XLOOKUP($A192,'Kunnat aakkosjärj.'!$B$19:$B$311,'Kunnat aakkosjärj.'!L$19:L$311)</f>
        <v>-7536.2517019876268</v>
      </c>
      <c r="L192" s="123">
        <f>_xlfn.XLOOKUP($A192,'Kunnat aakkosjärj.'!$B$19:$B$311,'Kunnat aakkosjärj.'!M$19:M$311)</f>
        <v>3510.0132117941293</v>
      </c>
      <c r="M192" s="35">
        <f>_xlfn.XLOOKUP($A192,'Kunnat aakkosjärj.'!$B$19:$B$311,'Kunnat aakkosjärj.'!N$19:N$311)</f>
        <v>4518.5445570619986</v>
      </c>
      <c r="N192" s="34">
        <f>_xlfn.XLOOKUP($A192,'Kunnat aakkosjärj.'!$B$19:$B$311,'Kunnat aakkosjärj.'!O$19:O$311)</f>
        <v>5108.157395024351</v>
      </c>
      <c r="O192" s="35">
        <f>_xlfn.XLOOKUP($A192,'Kunnat aakkosjärj.'!$B$19:$B$311,'Kunnat aakkosjärj.'!P$19:P$311)</f>
        <v>8028.557768856128</v>
      </c>
      <c r="P192" s="34">
        <f>_xlfn.XLOOKUP($A192,'Kunnat aakkosjärj.'!$B$19:$B$311,'Kunnat aakkosjärj.'!Q$19:Q$311)</f>
        <v>8604.6851665130962</v>
      </c>
      <c r="Q192" s="130">
        <f>_xlfn.XLOOKUP($A192,'Kunnat aakkosjärj.'!$B$19:$B$311,'Kunnat aakkosjärj.'!R$19:R$311)</f>
        <v>784.48463998946943</v>
      </c>
      <c r="R192" s="34">
        <f>_xlfn.XLOOKUP($A192,'Kunnat aakkosjärj.'!$B$19:$B$311,'Kunnat aakkosjärj.'!S$19:S$311)</f>
        <v>1137.1014729498488</v>
      </c>
      <c r="S192" s="35">
        <f>_xlfn.XLOOKUP($A192,'Kunnat aakkosjärj.'!$B$19:$B$311,'Kunnat aakkosjärj.'!T$19:T$311)</f>
        <v>543.08616295906279</v>
      </c>
      <c r="T192" s="34">
        <f>_xlfn.XLOOKUP($A192,'Kunnat aakkosjärj.'!$B$19:$B$311,'Kunnat aakkosjärj.'!U$19:U$311)</f>
        <v>886.92716203764644</v>
      </c>
      <c r="U192" s="35">
        <f>_xlfn.XLOOKUP($A192,'Kunnat aakkosjärj.'!$B$19:$B$311,'Kunnat aakkosjärj.'!V$19:V$311)</f>
        <v>144.44938823613575</v>
      </c>
      <c r="V192" s="34">
        <f>_xlfn.XLOOKUP($A192,'Kunnat aakkosjärj.'!$B$19:$B$311,'Kunnat aakkosjärj.'!W$19:W$311)</f>
        <v>128.20686090359959</v>
      </c>
      <c r="W192" s="35">
        <f>_xlfn.XLOOKUP($A192,'Kunnat aakkosjärj.'!$B$19:$B$311,'Kunnat aakkosjärj.'!X$19:X$311)</f>
        <v>241.39847703040672</v>
      </c>
      <c r="X192" s="34">
        <f>_xlfn.XLOOKUP($A192,'Kunnat aakkosjärj.'!$B$19:$B$311,'Kunnat aakkosjärj.'!Y$19:Y$311)</f>
        <v>250.08859023298672</v>
      </c>
      <c r="Y192" s="90">
        <f>_xlfn.XLOOKUP($A192,'Kunnat aakkosjärj.'!$B$19:$B$311,'Kunnat aakkosjärj.'!Z$19:Z$311)</f>
        <v>385.60209029880218</v>
      </c>
      <c r="Z192" s="91">
        <f>_xlfn.XLOOKUP($A192,'Kunnat aakkosjärj.'!$B$19:$B$311,'Kunnat aakkosjärj.'!AA$19:AA$311)</f>
        <v>944.89913781755956</v>
      </c>
      <c r="AA192" s="90">
        <f>_xlfn.XLOOKUP($A192,'Kunnat aakkosjärj.'!$B$19:$B$311,'Kunnat aakkosjärj.'!AB$19:AB$311)</f>
        <v>203.444083869352</v>
      </c>
      <c r="AB192" s="91">
        <f>_xlfn.XLOOKUP($A192,'Kunnat aakkosjärj.'!$B$19:$B$311,'Kunnat aakkosjärj.'!AC$19:AC$311)</f>
        <v>120.34104249224104</v>
      </c>
      <c r="AC192" s="90">
        <f>_xlfn.XLOOKUP($A192,'Kunnat aakkosjärj.'!$B$19:$B$311,'Kunnat aakkosjärj.'!AD$19:AD$311)</f>
        <v>435.86335658812686</v>
      </c>
      <c r="AD192" s="91">
        <f>_xlfn.XLOOKUP($A192,'Kunnat aakkosjärj.'!$B$19:$B$311,'Kunnat aakkosjärj.'!AE$19:AE$311)</f>
        <v>205.83258128208504</v>
      </c>
      <c r="AE192" s="96">
        <f>_xlfn.XLOOKUP($A192,'Kunnat aakkosjärj.'!$B$19:$B$311,'Kunnat aakkosjärj.'!AF$19:AF$311)</f>
        <v>1.6286214381331257</v>
      </c>
      <c r="AF192" s="97">
        <f>_xlfn.XLOOKUP($A192,'Kunnat aakkosjärj.'!$B$19:$B$311,'Kunnat aakkosjärj.'!AG$19:AG$311)</f>
        <v>1.2649251373973462</v>
      </c>
      <c r="AG192" s="90">
        <f>_xlfn.XLOOKUP($A192,'Kunnat aakkosjärj.'!$B$19:$B$311,'Kunnat aakkosjärj.'!AH$19:AH$311)</f>
        <v>1204.1597011978413</v>
      </c>
      <c r="AH192" s="91">
        <f>_xlfn.XLOOKUP($A192,'Kunnat aakkosjärj.'!$B$19:$B$311,'Kunnat aakkosjärj.'!AI$19:AI$311)</f>
        <v>2273.8842595761485</v>
      </c>
      <c r="AI192" s="90">
        <f>_xlfn.XLOOKUP($A192,'Kunnat aakkosjärj.'!$B$19:$B$311,'Kunnat aakkosjärj.'!AJ$19:AJ$311)</f>
        <v>47.175967103689565</v>
      </c>
      <c r="AJ192" s="91">
        <f>_xlfn.XLOOKUP($A192,'Kunnat aakkosjärj.'!$B$19:$B$311,'Kunnat aakkosjärj.'!AK$19:AK$311)</f>
        <v>51.525868466450589</v>
      </c>
      <c r="AK192" s="106">
        <f>_xlfn.XLOOKUP($A192,'Kunnat aakkosjärj.'!$B$19:$B$311,'Kunnat aakkosjärj.'!AL$19:AL$311)</f>
        <v>3777.9227326576279</v>
      </c>
      <c r="AL192" s="107">
        <f>_xlfn.XLOOKUP($A192,'Kunnat aakkosjärj.'!$B$19:$B$311,'Kunnat aakkosjärj.'!AM$19:AM$311)</f>
        <v>7094.3940529156243</v>
      </c>
      <c r="AM192" s="106">
        <f>_xlfn.XLOOKUP($A192,'Kunnat aakkosjärj.'!$B$19:$B$311,'Kunnat aakkosjärj.'!AN$19:AN$311)</f>
        <v>4213.4563867316047</v>
      </c>
      <c r="AN192" s="107">
        <f>_xlfn.XLOOKUP($A192,'Kunnat aakkosjärj.'!$B$19:$B$311,'Kunnat aakkosjärj.'!AO$19:AO$311)</f>
        <v>7895.1809964459653</v>
      </c>
      <c r="AO192" s="106">
        <f>_xlfn.XLOOKUP($A192,'Kunnat aakkosjärj.'!$B$19:$B$311,'Kunnat aakkosjärj.'!AP$19:AP$311)</f>
        <v>45.439734105567986</v>
      </c>
      <c r="AP192" s="107">
        <f>_xlfn.XLOOKUP($A192,'Kunnat aakkosjärj.'!$B$19:$B$311,'Kunnat aakkosjärj.'!AQ$19:AQ$311)</f>
        <v>2.6121034618928523</v>
      </c>
      <c r="AQ192" s="122">
        <f>_xlfn.XLOOKUP($A192,'Kunnat aakkosjärj.'!$B$19:$B$311,'Kunnat aakkosjärj.'!AR$19:AR$311)</f>
        <v>49.511001702778614</v>
      </c>
      <c r="AR192" s="115">
        <f>_xlfn.XLOOKUP($A192,'Kunnat aakkosjärj.'!$B$19:$B$311,'Kunnat aakkosjärj.'!AS$19:AS$311)</f>
        <v>37.17322138802858</v>
      </c>
      <c r="AS192" s="114">
        <f>_xlfn.XLOOKUP($A192,'Kunnat aakkosjärj.'!$B$19:$B$311,'Kunnat aakkosjärj.'!AT$19:AT$311)</f>
        <v>47.938873510912671</v>
      </c>
      <c r="AT192" s="115">
        <f>_xlfn.XLOOKUP($A192,'Kunnat aakkosjärj.'!$B$19:$B$311,'Kunnat aakkosjärj.'!AU$19:AU$311)</f>
        <v>57.486995656442119</v>
      </c>
      <c r="AU192" s="106">
        <f>_xlfn.XLOOKUP($A192,'Kunnat aakkosjärj.'!$B$19:$B$311,'Kunnat aakkosjärj.'!AV$19:AV$311)</f>
        <v>226.97448071607212</v>
      </c>
      <c r="AV192" s="107">
        <f>_xlfn.XLOOKUP($A192,'Kunnat aakkosjärj.'!$B$19:$B$311,'Kunnat aakkosjärj.'!AW$19:AW$311)</f>
        <v>1345.4282901145186</v>
      </c>
      <c r="AW192" s="151"/>
      <c r="AX192" s="1">
        <v>263</v>
      </c>
      <c r="AY192" s="242" t="s">
        <v>566</v>
      </c>
      <c r="AZ192" s="333" t="s">
        <v>561</v>
      </c>
      <c r="BA192" s="336" t="s">
        <v>562</v>
      </c>
    </row>
    <row r="193" spans="1:53" ht="15" customHeight="1" x14ac:dyDescent="0.2">
      <c r="A193" s="38" t="s">
        <v>24</v>
      </c>
      <c r="B193" s="146">
        <f>_xlfn.XLOOKUP($A193,'Kunnat aakkosjärj.'!$B$19:$B$311,'Kunnat aakkosjärj.'!C$19:C$311)</f>
        <v>122594</v>
      </c>
      <c r="C193" s="160">
        <f>_xlfn.XLOOKUP($A193,'Kunnat aakkosjärj.'!$B$19:$B$311,'Kunnat aakkosjärj.'!D$19:D$311)</f>
        <v>20.75</v>
      </c>
      <c r="D193" s="35">
        <f>_xlfn.XLOOKUP($A193,'Kunnat aakkosjärj.'!$B$19:$B$311,'Kunnat aakkosjärj.'!E$19:E$311)</f>
        <v>1551.8592508605641</v>
      </c>
      <c r="E193" s="34">
        <f>_xlfn.XLOOKUP($A193,'Kunnat aakkosjärj.'!$B$19:$B$311,'Kunnat aakkosjärj.'!F$19:F$311)</f>
        <v>5572.7933743086933</v>
      </c>
      <c r="F193" s="35">
        <f>_xlfn.XLOOKUP($A193,'Kunnat aakkosjärj.'!$B$19:$B$311,'Kunnat aakkosjärj.'!G$19:G$311)</f>
        <v>7782.4054573633293</v>
      </c>
      <c r="G193" s="34">
        <f>_xlfn.XLOOKUP($A193,'Kunnat aakkosjärj.'!$B$19:$B$311,'Kunnat aakkosjärj.'!H$19:H$311)</f>
        <v>11286.706583519586</v>
      </c>
      <c r="H193" s="331">
        <f>_xlfn.XLOOKUP($A193,'Kunnat aakkosjärj.'!$B$19:$B$311,'Kunnat aakkosjärj.'!I$19:I$311)</f>
        <v>19.940611670293677</v>
      </c>
      <c r="I193" s="332">
        <f>_xlfn.XLOOKUP($A193,'Kunnat aakkosjärj.'!$B$19:$B$311,'Kunnat aakkosjärj.'!J$19:J$311)</f>
        <v>49.374840508797064</v>
      </c>
      <c r="J193" s="35">
        <f>_xlfn.XLOOKUP($A193,'Kunnat aakkosjärj.'!$B$19:$B$311,'Kunnat aakkosjärj.'!K$19:K$311)</f>
        <v>-6222.4245779565072</v>
      </c>
      <c r="K193" s="34">
        <f>_xlfn.XLOOKUP($A193,'Kunnat aakkosjärj.'!$B$19:$B$311,'Kunnat aakkosjärj.'!L$19:L$311)</f>
        <v>-5673.7575500432322</v>
      </c>
      <c r="L193" s="123">
        <f>_xlfn.XLOOKUP($A193,'Kunnat aakkosjärj.'!$B$19:$B$311,'Kunnat aakkosjärj.'!M$19:M$311)</f>
        <v>4482.6879702921833</v>
      </c>
      <c r="M193" s="35">
        <f>_xlfn.XLOOKUP($A193,'Kunnat aakkosjärj.'!$B$19:$B$311,'Kunnat aakkosjärj.'!N$19:N$311)</f>
        <v>1995.6683116628872</v>
      </c>
      <c r="N193" s="34">
        <f>_xlfn.XLOOKUP($A193,'Kunnat aakkosjärj.'!$B$19:$B$311,'Kunnat aakkosjärj.'!O$19:O$311)</f>
        <v>2599.4012970455324</v>
      </c>
      <c r="O193" s="35">
        <f>_xlfn.XLOOKUP($A193,'Kunnat aakkosjärj.'!$B$19:$B$311,'Kunnat aakkosjärj.'!P$19:P$311)</f>
        <v>6478.3562819550707</v>
      </c>
      <c r="P193" s="34">
        <f>_xlfn.XLOOKUP($A193,'Kunnat aakkosjärj.'!$B$19:$B$311,'Kunnat aakkosjärj.'!Q$19:Q$311)</f>
        <v>7082.0892673377166</v>
      </c>
      <c r="Q193" s="130">
        <f>_xlfn.XLOOKUP($A193,'Kunnat aakkosjärj.'!$B$19:$B$311,'Kunnat aakkosjärj.'!R$19:R$311)</f>
        <v>363.08206763789417</v>
      </c>
      <c r="R193" s="34">
        <f>_xlfn.XLOOKUP($A193,'Kunnat aakkosjärj.'!$B$19:$B$311,'Kunnat aakkosjärj.'!S$19:S$311)</f>
        <v>1332.9366597875917</v>
      </c>
      <c r="S193" s="35">
        <f>_xlfn.XLOOKUP($A193,'Kunnat aakkosjärj.'!$B$19:$B$311,'Kunnat aakkosjärj.'!T$19:T$311)</f>
        <v>399.40427663670329</v>
      </c>
      <c r="T193" s="34">
        <f>_xlfn.XLOOKUP($A193,'Kunnat aakkosjärj.'!$B$19:$B$311,'Kunnat aakkosjärj.'!U$19:U$311)</f>
        <v>1048.8855851020442</v>
      </c>
      <c r="U193" s="35">
        <f>_xlfn.XLOOKUP($A193,'Kunnat aakkosjärj.'!$B$19:$B$311,'Kunnat aakkosjärj.'!V$19:V$311)</f>
        <v>90.905903836415945</v>
      </c>
      <c r="V193" s="34">
        <f>_xlfn.XLOOKUP($A193,'Kunnat aakkosjärj.'!$B$19:$B$311,'Kunnat aakkosjärj.'!W$19:W$311)</f>
        <v>127.08122589537854</v>
      </c>
      <c r="W193" s="35">
        <f>_xlfn.XLOOKUP($A193,'Kunnat aakkosjärj.'!$B$19:$B$311,'Kunnat aakkosjärj.'!X$19:X$311)</f>
        <v>-36.322208998809074</v>
      </c>
      <c r="X193" s="34">
        <f>_xlfn.XLOOKUP($A193,'Kunnat aakkosjärj.'!$B$19:$B$311,'Kunnat aakkosjärj.'!Y$19:Y$311)</f>
        <v>284.5697913437852</v>
      </c>
      <c r="Y193" s="90">
        <f>_xlfn.XLOOKUP($A193,'Kunnat aakkosjärj.'!$B$19:$B$311,'Kunnat aakkosjärj.'!Z$19:Z$311)</f>
        <v>836.73738698468117</v>
      </c>
      <c r="Z193" s="91">
        <f>_xlfn.XLOOKUP($A193,'Kunnat aakkosjärj.'!$B$19:$B$311,'Kunnat aakkosjärj.'!AA$19:AA$311)</f>
        <v>1947.170692774524</v>
      </c>
      <c r="AA193" s="90">
        <f>_xlfn.XLOOKUP($A193,'Kunnat aakkosjärj.'!$B$19:$B$311,'Kunnat aakkosjärj.'!AB$19:AB$311)</f>
        <v>43.392595249785515</v>
      </c>
      <c r="AB193" s="91">
        <f>_xlfn.XLOOKUP($A193,'Kunnat aakkosjärj.'!$B$19:$B$311,'Kunnat aakkosjärj.'!AC$19:AC$311)</f>
        <v>68.455049407522139</v>
      </c>
      <c r="AC193" s="90">
        <f>_xlfn.XLOOKUP($A193,'Kunnat aakkosjärj.'!$B$19:$B$311,'Kunnat aakkosjärj.'!AD$19:AD$311)</f>
        <v>-415.66022798831921</v>
      </c>
      <c r="AD193" s="91">
        <f>_xlfn.XLOOKUP($A193,'Kunnat aakkosjärj.'!$B$19:$B$311,'Kunnat aakkosjärj.'!AE$19:AE$311)</f>
        <v>-401.14994624533011</v>
      </c>
      <c r="AE193" s="96">
        <f>_xlfn.XLOOKUP($A193,'Kunnat aakkosjärj.'!$B$19:$B$311,'Kunnat aakkosjärj.'!AF$19:AF$311)</f>
        <v>0.79840465878748612</v>
      </c>
      <c r="AF193" s="97">
        <f>_xlfn.XLOOKUP($A193,'Kunnat aakkosjärj.'!$B$19:$B$311,'Kunnat aakkosjärj.'!AG$19:AG$311)</f>
        <v>1.0722660520193308</v>
      </c>
      <c r="AG193" s="90">
        <f>_xlfn.XLOOKUP($A193,'Kunnat aakkosjärj.'!$B$19:$B$311,'Kunnat aakkosjärj.'!AH$19:AH$311)</f>
        <v>274.23602150186798</v>
      </c>
      <c r="AH193" s="91">
        <f>_xlfn.XLOOKUP($A193,'Kunnat aakkosjärj.'!$B$19:$B$311,'Kunnat aakkosjärj.'!AI$19:AI$311)</f>
        <v>2055.6592207612116</v>
      </c>
      <c r="AI193" s="90">
        <f>_xlfn.XLOOKUP($A193,'Kunnat aakkosjärj.'!$B$19:$B$311,'Kunnat aakkosjärj.'!AJ$19:AJ$311)</f>
        <v>10.99537394801089</v>
      </c>
      <c r="AJ193" s="91">
        <f>_xlfn.XLOOKUP($A193,'Kunnat aakkosjärj.'!$B$19:$B$311,'Kunnat aakkosjärj.'!AK$19:AK$311)</f>
        <v>52.670829399852181</v>
      </c>
      <c r="AK193" s="106">
        <f>_xlfn.XLOOKUP($A193,'Kunnat aakkosjärj.'!$B$19:$B$311,'Kunnat aakkosjärj.'!AL$19:AL$311)</f>
        <v>3695.1641615413482</v>
      </c>
      <c r="AL193" s="107">
        <f>_xlfn.XLOOKUP($A193,'Kunnat aakkosjärj.'!$B$19:$B$311,'Kunnat aakkosjärj.'!AM$19:AM$311)</f>
        <v>9887.0325306295581</v>
      </c>
      <c r="AM193" s="106">
        <f>_xlfn.XLOOKUP($A193,'Kunnat aakkosjärj.'!$B$19:$B$311,'Kunnat aakkosjärj.'!AN$19:AN$311)</f>
        <v>4542.5283881756041</v>
      </c>
      <c r="AN193" s="107">
        <f>_xlfn.XLOOKUP($A193,'Kunnat aakkosjärj.'!$B$19:$B$311,'Kunnat aakkosjärj.'!AO$19:AO$311)</f>
        <v>11486.858468277404</v>
      </c>
      <c r="AO193" s="106">
        <f>_xlfn.XLOOKUP($A193,'Kunnat aakkosjärj.'!$B$19:$B$311,'Kunnat aakkosjärj.'!AP$19:AP$311)</f>
        <v>2015.9324670864805</v>
      </c>
      <c r="AP193" s="107">
        <f>_xlfn.XLOOKUP($A193,'Kunnat aakkosjärj.'!$B$19:$B$311,'Kunnat aakkosjärj.'!AQ$19:AQ$311)</f>
        <v>5.1468542506158546</v>
      </c>
      <c r="AQ193" s="122">
        <f>_xlfn.XLOOKUP($A193,'Kunnat aakkosjärj.'!$B$19:$B$311,'Kunnat aakkosjärj.'!AR$19:AR$311)</f>
        <v>51.68006291527022</v>
      </c>
      <c r="AR193" s="115">
        <f>_xlfn.XLOOKUP($A193,'Kunnat aakkosjärj.'!$B$19:$B$311,'Kunnat aakkosjärj.'!AS$19:AS$311)</f>
        <v>28.23119491456394</v>
      </c>
      <c r="AS193" s="114">
        <f>_xlfn.XLOOKUP($A193,'Kunnat aakkosjärj.'!$B$19:$B$311,'Kunnat aakkosjärj.'!AT$19:AT$311)</f>
        <v>57.320038983469985</v>
      </c>
      <c r="AT193" s="115">
        <f>_xlfn.XLOOKUP($A193,'Kunnat aakkosjärj.'!$B$19:$B$311,'Kunnat aakkosjärj.'!AU$19:AU$311)</f>
        <v>99.9744171615677</v>
      </c>
      <c r="AU193" s="106">
        <f>_xlfn.XLOOKUP($A193,'Kunnat aakkosjärj.'!$B$19:$B$311,'Kunnat aakkosjärj.'!AV$19:AV$311)</f>
        <v>1504.0281327797445</v>
      </c>
      <c r="AV193" s="107">
        <f>_xlfn.XLOOKUP($A193,'Kunnat aakkosjärj.'!$B$19:$B$311,'Kunnat aakkosjärj.'!AW$19:AW$311)</f>
        <v>1051.0216983702303</v>
      </c>
      <c r="AW193" s="151"/>
      <c r="AX193" s="1">
        <v>297</v>
      </c>
      <c r="AY193" s="242" t="s">
        <v>567</v>
      </c>
      <c r="AZ193" s="333" t="s">
        <v>561</v>
      </c>
      <c r="BA193" s="336" t="s">
        <v>568</v>
      </c>
    </row>
    <row r="194" spans="1:53" ht="15" customHeight="1" x14ac:dyDescent="0.2">
      <c r="A194" s="38" t="s">
        <v>185</v>
      </c>
      <c r="B194" s="146">
        <f>_xlfn.XLOOKUP($A194,'Kunnat aakkosjärj.'!$B$19:$B$311,'Kunnat aakkosjärj.'!C$19:C$311)</f>
        <v>9099</v>
      </c>
      <c r="C194" s="160">
        <f>_xlfn.XLOOKUP($A194,'Kunnat aakkosjärj.'!$B$19:$B$311,'Kunnat aakkosjärj.'!D$19:D$311)</f>
        <v>21.25</v>
      </c>
      <c r="D194" s="35">
        <f>_xlfn.XLOOKUP($A194,'Kunnat aakkosjärj.'!$B$19:$B$311,'Kunnat aakkosjärj.'!E$19:E$311)</f>
        <v>930.3666380920979</v>
      </c>
      <c r="E194" s="34">
        <f>_xlfn.XLOOKUP($A194,'Kunnat aakkosjärj.'!$B$19:$B$311,'Kunnat aakkosjärj.'!F$19:F$311)</f>
        <v>4742.3961248488849</v>
      </c>
      <c r="F194" s="35">
        <f>_xlfn.XLOOKUP($A194,'Kunnat aakkosjärj.'!$B$19:$B$311,'Kunnat aakkosjärj.'!G$19:G$311)</f>
        <v>8340.6030673700407</v>
      </c>
      <c r="G194" s="34">
        <f>_xlfn.XLOOKUP($A194,'Kunnat aakkosjärj.'!$B$19:$B$311,'Kunnat aakkosjärj.'!H$19:H$311)</f>
        <v>11786.629050445104</v>
      </c>
      <c r="H194" s="331">
        <f>_xlfn.XLOOKUP($A194,'Kunnat aakkosjärj.'!$B$19:$B$311,'Kunnat aakkosjärj.'!I$19:I$311)</f>
        <v>11.154668680156496</v>
      </c>
      <c r="I194" s="332">
        <f>_xlfn.XLOOKUP($A194,'Kunnat aakkosjärj.'!$B$19:$B$311,'Kunnat aakkosjärj.'!J$19:J$311)</f>
        <v>40.235389648321842</v>
      </c>
      <c r="J194" s="35">
        <f>_xlfn.XLOOKUP($A194,'Kunnat aakkosjärj.'!$B$19:$B$311,'Kunnat aakkosjärj.'!K$19:K$311)</f>
        <v>-7408.3527057918445</v>
      </c>
      <c r="K194" s="34">
        <f>_xlfn.XLOOKUP($A194,'Kunnat aakkosjärj.'!$B$19:$B$311,'Kunnat aakkosjärj.'!L$19:L$311)</f>
        <v>-7019.6720650620946</v>
      </c>
      <c r="L194" s="123">
        <f>_xlfn.XLOOKUP($A194,'Kunnat aakkosjärj.'!$B$19:$B$311,'Kunnat aakkosjärj.'!M$19:M$311)</f>
        <v>3657.1021969447193</v>
      </c>
      <c r="M194" s="35">
        <f>_xlfn.XLOOKUP($A194,'Kunnat aakkosjärj.'!$B$19:$B$311,'Kunnat aakkosjärj.'!N$19:N$311)</f>
        <v>3688.4631278162437</v>
      </c>
      <c r="N194" s="34">
        <f>_xlfn.XLOOKUP($A194,'Kunnat aakkosjärj.'!$B$19:$B$311,'Kunnat aakkosjärj.'!O$19:O$311)</f>
        <v>3688.4631278162437</v>
      </c>
      <c r="O194" s="35">
        <f>_xlfn.XLOOKUP($A194,'Kunnat aakkosjärj.'!$B$19:$B$311,'Kunnat aakkosjärj.'!P$19:P$311)</f>
        <v>7345.5653247609625</v>
      </c>
      <c r="P194" s="34">
        <f>_xlfn.XLOOKUP($A194,'Kunnat aakkosjärj.'!$B$19:$B$311,'Kunnat aakkosjärj.'!Q$19:Q$311)</f>
        <v>7333.3669930761616</v>
      </c>
      <c r="Q194" s="130">
        <f>_xlfn.XLOOKUP($A194,'Kunnat aakkosjärj.'!$B$19:$B$311,'Kunnat aakkosjärj.'!R$19:R$311)</f>
        <v>89.435762171667221</v>
      </c>
      <c r="R194" s="34">
        <f>_xlfn.XLOOKUP($A194,'Kunnat aakkosjärj.'!$B$19:$B$311,'Kunnat aakkosjärj.'!S$19:S$311)</f>
        <v>390.53410814375206</v>
      </c>
      <c r="S194" s="35">
        <f>_xlfn.XLOOKUP($A194,'Kunnat aakkosjärj.'!$B$19:$B$311,'Kunnat aakkosjärj.'!T$19:T$311)</f>
        <v>359.74727882184857</v>
      </c>
      <c r="T194" s="34">
        <f>_xlfn.XLOOKUP($A194,'Kunnat aakkosjärj.'!$B$19:$B$311,'Kunnat aakkosjärj.'!U$19:U$311)</f>
        <v>703.78815694032312</v>
      </c>
      <c r="U194" s="35">
        <f>_xlfn.XLOOKUP($A194,'Kunnat aakkosjärj.'!$B$19:$B$311,'Kunnat aakkosjärj.'!V$19:V$311)</f>
        <v>24.860721103902026</v>
      </c>
      <c r="V194" s="34">
        <f>_xlfn.XLOOKUP($A194,'Kunnat aakkosjärj.'!$B$19:$B$311,'Kunnat aakkosjärj.'!W$19:W$311)</f>
        <v>55.490292681476163</v>
      </c>
      <c r="W194" s="35">
        <f>_xlfn.XLOOKUP($A194,'Kunnat aakkosjärj.'!$B$19:$B$311,'Kunnat aakkosjärj.'!X$19:X$311)</f>
        <v>-270.31151115507197</v>
      </c>
      <c r="X194" s="34">
        <f>_xlfn.XLOOKUP($A194,'Kunnat aakkosjärj.'!$B$19:$B$311,'Kunnat aakkosjärj.'!Y$19:Y$311)</f>
        <v>-313.78728211891416</v>
      </c>
      <c r="Y194" s="90">
        <f>_xlfn.XLOOKUP($A194,'Kunnat aakkosjärj.'!$B$19:$B$311,'Kunnat aakkosjärj.'!Z$19:Z$311)</f>
        <v>455.62535113748766</v>
      </c>
      <c r="Z194" s="91">
        <f>_xlfn.XLOOKUP($A194,'Kunnat aakkosjärj.'!$B$19:$B$311,'Kunnat aakkosjärj.'!AA$19:AA$311)</f>
        <v>873.07846027035941</v>
      </c>
      <c r="AA194" s="90">
        <f>_xlfn.XLOOKUP($A194,'Kunnat aakkosjärj.'!$B$19:$B$311,'Kunnat aakkosjärj.'!AB$19:AB$311)</f>
        <v>19.629233085557491</v>
      </c>
      <c r="AB194" s="91">
        <f>_xlfn.XLOOKUP($A194,'Kunnat aakkosjärj.'!$B$19:$B$311,'Kunnat aakkosjärj.'!AC$19:AC$311)</f>
        <v>44.730700150685017</v>
      </c>
      <c r="AC194" s="90">
        <f>_xlfn.XLOOKUP($A194,'Kunnat aakkosjärj.'!$B$19:$B$311,'Kunnat aakkosjärj.'!AD$19:AD$311)</f>
        <v>-363.18516979887897</v>
      </c>
      <c r="AD194" s="91">
        <f>_xlfn.XLOOKUP($A194,'Kunnat aakkosjärj.'!$B$19:$B$311,'Kunnat aakkosjärj.'!AE$19:AE$311)</f>
        <v>-519.03797999780193</v>
      </c>
      <c r="AE194" s="96">
        <f>_xlfn.XLOOKUP($A194,'Kunnat aakkosjärj.'!$B$19:$B$311,'Kunnat aakkosjärj.'!AF$19:AF$311)</f>
        <v>0.2203131635311594</v>
      </c>
      <c r="AF194" s="97">
        <f>_xlfn.XLOOKUP($A194,'Kunnat aakkosjärj.'!$B$19:$B$311,'Kunnat aakkosjärj.'!AG$19:AG$311)</f>
        <v>0.47250865458258279</v>
      </c>
      <c r="AG194" s="90">
        <f>_xlfn.XLOOKUP($A194,'Kunnat aakkosjärj.'!$B$19:$B$311,'Kunnat aakkosjärj.'!AH$19:AH$311)</f>
        <v>26.583368502033192</v>
      </c>
      <c r="AH194" s="91">
        <f>_xlfn.XLOOKUP($A194,'Kunnat aakkosjärj.'!$B$19:$B$311,'Kunnat aakkosjärj.'!AI$19:AI$311)</f>
        <v>909.54037366743603</v>
      </c>
      <c r="AI194" s="90">
        <f>_xlfn.XLOOKUP($A194,'Kunnat aakkosjärj.'!$B$19:$B$311,'Kunnat aakkosjärj.'!AJ$19:AJ$311)</f>
        <v>1.0537000195636674</v>
      </c>
      <c r="AJ194" s="91">
        <f>_xlfn.XLOOKUP($A194,'Kunnat aakkosjärj.'!$B$19:$B$311,'Kunnat aakkosjärj.'!AK$19:AK$311)</f>
        <v>25.102092898841299</v>
      </c>
      <c r="AK194" s="106">
        <f>_xlfn.XLOOKUP($A194,'Kunnat aakkosjärj.'!$B$19:$B$311,'Kunnat aakkosjärj.'!AL$19:AL$311)</f>
        <v>4167.2095955599516</v>
      </c>
      <c r="AL194" s="107">
        <f>_xlfn.XLOOKUP($A194,'Kunnat aakkosjärj.'!$B$19:$B$311,'Kunnat aakkosjärj.'!AM$19:AM$311)</f>
        <v>7149.4206901857342</v>
      </c>
      <c r="AM194" s="106">
        <f>_xlfn.XLOOKUP($A194,'Kunnat aakkosjärj.'!$B$19:$B$311,'Kunnat aakkosjärj.'!AN$19:AN$311)</f>
        <v>4227.5998582261782</v>
      </c>
      <c r="AN194" s="107">
        <f>_xlfn.XLOOKUP($A194,'Kunnat aakkosjärj.'!$B$19:$B$311,'Kunnat aakkosjärj.'!AO$19:AO$311)</f>
        <v>7410.4827849214198</v>
      </c>
      <c r="AO194" s="106">
        <f>_xlfn.XLOOKUP($A194,'Kunnat aakkosjärj.'!$B$19:$B$311,'Kunnat aakkosjärj.'!AP$19:AP$311)</f>
        <v>1137.6358797670073</v>
      </c>
      <c r="AP194" s="107">
        <f>_xlfn.XLOOKUP($A194,'Kunnat aakkosjärj.'!$B$19:$B$311,'Kunnat aakkosjärj.'!AQ$19:AQ$311)</f>
        <v>0.2524552148587757</v>
      </c>
      <c r="AQ194" s="122">
        <f>_xlfn.XLOOKUP($A194,'Kunnat aakkosjärj.'!$B$19:$B$311,'Kunnat aakkosjärj.'!AR$19:AR$311)</f>
        <v>42.067760048482668</v>
      </c>
      <c r="AR194" s="115">
        <f>_xlfn.XLOOKUP($A194,'Kunnat aakkosjärj.'!$B$19:$B$311,'Kunnat aakkosjärj.'!AS$19:AS$311)</f>
        <v>30.287913652836078</v>
      </c>
      <c r="AS194" s="114">
        <f>_xlfn.XLOOKUP($A194,'Kunnat aakkosjärj.'!$B$19:$B$311,'Kunnat aakkosjärj.'!AT$19:AT$311)</f>
        <v>62.716847215384625</v>
      </c>
      <c r="AT194" s="115">
        <f>_xlfn.XLOOKUP($A194,'Kunnat aakkosjärj.'!$B$19:$B$311,'Kunnat aakkosjärj.'!AU$19:AU$311)</f>
        <v>74.049207529524935</v>
      </c>
      <c r="AU194" s="106">
        <f>_xlfn.XLOOKUP($A194,'Kunnat aakkosjärj.'!$B$19:$B$311,'Kunnat aakkosjärj.'!AV$19:AV$311)</f>
        <v>-73.279972524453257</v>
      </c>
      <c r="AV194" s="107">
        <f>_xlfn.XLOOKUP($A194,'Kunnat aakkosjärj.'!$B$19:$B$311,'Kunnat aakkosjärj.'!AW$19:AW$311)</f>
        <v>-180.01539839542804</v>
      </c>
      <c r="AW194" s="151"/>
      <c r="AX194" s="1">
        <v>402</v>
      </c>
      <c r="AY194" s="242" t="s">
        <v>569</v>
      </c>
      <c r="AZ194" s="333" t="s">
        <v>561</v>
      </c>
      <c r="BA194" s="336" t="s">
        <v>562</v>
      </c>
    </row>
    <row r="195" spans="1:53" ht="15" customHeight="1" x14ac:dyDescent="0.2">
      <c r="A195" s="38" t="s">
        <v>193</v>
      </c>
      <c r="B195" s="146">
        <f>_xlfn.XLOOKUP($A195,'Kunnat aakkosjärj.'!$B$19:$B$311,'Kunnat aakkosjärj.'!C$19:C$311)</f>
        <v>9177</v>
      </c>
      <c r="C195" s="160">
        <f>_xlfn.XLOOKUP($A195,'Kunnat aakkosjärj.'!$B$19:$B$311,'Kunnat aakkosjärj.'!D$19:D$311)</f>
        <v>21</v>
      </c>
      <c r="D195" s="35">
        <f>_xlfn.XLOOKUP($A195,'Kunnat aakkosjärj.'!$B$19:$B$311,'Kunnat aakkosjärj.'!E$19:E$311)</f>
        <v>1175.211048272856</v>
      </c>
      <c r="E195" s="34">
        <f>_xlfn.XLOOKUP($A195,'Kunnat aakkosjärj.'!$B$19:$B$311,'Kunnat aakkosjärj.'!F$19:F$311)</f>
        <v>4381.1847303040213</v>
      </c>
      <c r="F195" s="35">
        <f>_xlfn.XLOOKUP($A195,'Kunnat aakkosjärj.'!$B$19:$B$311,'Kunnat aakkosjärj.'!G$19:G$311)</f>
        <v>8161.5795717554765</v>
      </c>
      <c r="G195" s="34">
        <f>_xlfn.XLOOKUP($A195,'Kunnat aakkosjärj.'!$B$19:$B$311,'Kunnat aakkosjärj.'!H$19:H$311)</f>
        <v>11068.154524354364</v>
      </c>
      <c r="H195" s="331">
        <f>_xlfn.XLOOKUP($A195,'Kunnat aakkosjärj.'!$B$19:$B$311,'Kunnat aakkosjärj.'!I$19:I$311)</f>
        <v>14.399308834038354</v>
      </c>
      <c r="I195" s="332">
        <f>_xlfn.XLOOKUP($A195,'Kunnat aakkosjärj.'!$B$19:$B$311,'Kunnat aakkosjärj.'!J$19:J$311)</f>
        <v>39.583696818323808</v>
      </c>
      <c r="J195" s="35">
        <f>_xlfn.XLOOKUP($A195,'Kunnat aakkosjärj.'!$B$19:$B$311,'Kunnat aakkosjärj.'!K$19:K$311)</f>
        <v>-6986.3685234826189</v>
      </c>
      <c r="K195" s="34">
        <f>_xlfn.XLOOKUP($A195,'Kunnat aakkosjärj.'!$B$19:$B$311,'Kunnat aakkosjärj.'!L$19:L$311)</f>
        <v>-6675.0795673967523</v>
      </c>
      <c r="L195" s="123">
        <f>_xlfn.XLOOKUP($A195,'Kunnat aakkosjärj.'!$B$19:$B$311,'Kunnat aakkosjärj.'!M$19:M$311)</f>
        <v>4297.7594802222948</v>
      </c>
      <c r="M195" s="35">
        <f>_xlfn.XLOOKUP($A195,'Kunnat aakkosjärj.'!$B$19:$B$311,'Kunnat aakkosjärj.'!N$19:N$311)</f>
        <v>3116.8823144818566</v>
      </c>
      <c r="N195" s="34">
        <f>_xlfn.XLOOKUP($A195,'Kunnat aakkosjärj.'!$B$19:$B$311,'Kunnat aakkosjärj.'!O$19:O$311)</f>
        <v>3201.56450256075</v>
      </c>
      <c r="O195" s="35">
        <f>_xlfn.XLOOKUP($A195,'Kunnat aakkosjärj.'!$B$19:$B$311,'Kunnat aakkosjärj.'!P$19:P$311)</f>
        <v>7414.6417947041518</v>
      </c>
      <c r="P195" s="34">
        <f>_xlfn.XLOOKUP($A195,'Kunnat aakkosjärj.'!$B$19:$B$311,'Kunnat aakkosjärj.'!Q$19:Q$311)</f>
        <v>7483.4039239402855</v>
      </c>
      <c r="Q195" s="130">
        <f>_xlfn.XLOOKUP($A195,'Kunnat aakkosjärj.'!$B$19:$B$311,'Kunnat aakkosjärj.'!R$19:R$311)</f>
        <v>515.27310994878496</v>
      </c>
      <c r="R195" s="34">
        <f>_xlfn.XLOOKUP($A195,'Kunnat aakkosjärj.'!$B$19:$B$311,'Kunnat aakkosjärj.'!S$19:S$311)</f>
        <v>850.16872180451128</v>
      </c>
      <c r="S195" s="35">
        <f>_xlfn.XLOOKUP($A195,'Kunnat aakkosjärj.'!$B$19:$B$311,'Kunnat aakkosjärj.'!T$19:T$311)</f>
        <v>502.83345864661658</v>
      </c>
      <c r="T195" s="34">
        <f>_xlfn.XLOOKUP($A195,'Kunnat aakkosjärj.'!$B$19:$B$311,'Kunnat aakkosjärj.'!U$19:U$311)</f>
        <v>755.60402528059274</v>
      </c>
      <c r="U195" s="35">
        <f>_xlfn.XLOOKUP($A195,'Kunnat aakkosjärj.'!$B$19:$B$311,'Kunnat aakkosjärj.'!V$19:V$311)</f>
        <v>102.47391081246859</v>
      </c>
      <c r="V195" s="34">
        <f>_xlfn.XLOOKUP($A195,'Kunnat aakkosjärj.'!$B$19:$B$311,'Kunnat aakkosjärj.'!W$19:W$311)</f>
        <v>112.51511285806109</v>
      </c>
      <c r="W195" s="35">
        <f>_xlfn.XLOOKUP($A195,'Kunnat aakkosjärj.'!$B$19:$B$311,'Kunnat aakkosjärj.'!X$19:X$311)</f>
        <v>12.439651302168464</v>
      </c>
      <c r="X195" s="34">
        <f>_xlfn.XLOOKUP($A195,'Kunnat aakkosjärj.'!$B$19:$B$311,'Kunnat aakkosjärj.'!Y$19:Y$311)</f>
        <v>93.256222076931451</v>
      </c>
      <c r="Y195" s="90">
        <f>_xlfn.XLOOKUP($A195,'Kunnat aakkosjärj.'!$B$19:$B$311,'Kunnat aakkosjärj.'!Z$19:Z$311)</f>
        <v>201.81784788057098</v>
      </c>
      <c r="Z195" s="91">
        <f>_xlfn.XLOOKUP($A195,'Kunnat aakkosjärj.'!$B$19:$B$311,'Kunnat aakkosjärj.'!AA$19:AA$311)</f>
        <v>600.33060477280162</v>
      </c>
      <c r="AA195" s="90">
        <f>_xlfn.XLOOKUP($A195,'Kunnat aakkosjärj.'!$B$19:$B$311,'Kunnat aakkosjärj.'!AB$19:AB$311)</f>
        <v>255.31592738701002</v>
      </c>
      <c r="AB195" s="91">
        <f>_xlfn.XLOOKUP($A195,'Kunnat aakkosjärj.'!$B$19:$B$311,'Kunnat aakkosjärj.'!AC$19:AC$311)</f>
        <v>141.61675500889422</v>
      </c>
      <c r="AC195" s="90">
        <f>_xlfn.XLOOKUP($A195,'Kunnat aakkosjärj.'!$B$19:$B$311,'Kunnat aakkosjärj.'!AD$19:AD$311)</f>
        <v>501.44562166285277</v>
      </c>
      <c r="AD195" s="91">
        <f>_xlfn.XLOOKUP($A195,'Kunnat aakkosjärj.'!$B$19:$B$311,'Kunnat aakkosjärj.'!AE$19:AE$311)</f>
        <v>394.62012531328321</v>
      </c>
      <c r="AE195" s="96">
        <f>_xlfn.XLOOKUP($A195,'Kunnat aakkosjärj.'!$B$19:$B$311,'Kunnat aakkosjärj.'!AF$19:AF$311)</f>
        <v>7.3327793957097196</v>
      </c>
      <c r="AF195" s="97">
        <f>_xlfn.XLOOKUP($A195,'Kunnat aakkosjärj.'!$B$19:$B$311,'Kunnat aakkosjärj.'!AG$19:AG$311)</f>
        <v>1.7502304542409322</v>
      </c>
      <c r="AG195" s="90">
        <f>_xlfn.XLOOKUP($A195,'Kunnat aakkosjärj.'!$B$19:$B$311,'Kunnat aakkosjärj.'!AH$19:AH$311)</f>
        <v>1037.8262046420398</v>
      </c>
      <c r="AH195" s="91">
        <f>_xlfn.XLOOKUP($A195,'Kunnat aakkosjärj.'!$B$19:$B$311,'Kunnat aakkosjärj.'!AI$19:AI$311)</f>
        <v>1845.6715833060914</v>
      </c>
      <c r="AI195" s="90">
        <f>_xlfn.XLOOKUP($A195,'Kunnat aakkosjärj.'!$B$19:$B$311,'Kunnat aakkosjärj.'!AJ$19:AJ$311)</f>
        <v>44.72023621594586</v>
      </c>
      <c r="AJ195" s="91">
        <f>_xlfn.XLOOKUP($A195,'Kunnat aakkosjärj.'!$B$19:$B$311,'Kunnat aakkosjärj.'!AK$19:AK$311)</f>
        <v>56.116748384993478</v>
      </c>
      <c r="AK195" s="106">
        <f>_xlfn.XLOOKUP($A195,'Kunnat aakkosjärj.'!$B$19:$B$311,'Kunnat aakkosjärj.'!AL$19:AL$311)</f>
        <v>521.35392829900843</v>
      </c>
      <c r="AL195" s="107">
        <f>_xlfn.XLOOKUP($A195,'Kunnat aakkosjärj.'!$B$19:$B$311,'Kunnat aakkosjärj.'!AM$19:AM$311)</f>
        <v>3776.5608434128799</v>
      </c>
      <c r="AM195" s="106">
        <f>_xlfn.XLOOKUP($A195,'Kunnat aakkosjärj.'!$B$19:$B$311,'Kunnat aakkosjärj.'!AN$19:AN$311)</f>
        <v>1643.1802331916749</v>
      </c>
      <c r="AN195" s="107">
        <f>_xlfn.XLOOKUP($A195,'Kunnat aakkosjärj.'!$B$19:$B$311,'Kunnat aakkosjärj.'!AO$19:AO$311)</f>
        <v>5074.9154255203221</v>
      </c>
      <c r="AO195" s="106">
        <f>_xlfn.XLOOKUP($A195,'Kunnat aakkosjärj.'!$B$19:$B$311,'Kunnat aakkosjärj.'!AP$19:AP$311)</f>
        <v>559.58667429443176</v>
      </c>
      <c r="AP195" s="107">
        <f>_xlfn.XLOOKUP($A195,'Kunnat aakkosjärj.'!$B$19:$B$311,'Kunnat aakkosjärj.'!AQ$19:AQ$311)</f>
        <v>42.657413097962298</v>
      </c>
      <c r="AQ195" s="122">
        <f>_xlfn.XLOOKUP($A195,'Kunnat aakkosjärj.'!$B$19:$B$311,'Kunnat aakkosjärj.'!AR$19:AR$311)</f>
        <v>73.038046775857836</v>
      </c>
      <c r="AR195" s="115">
        <f>_xlfn.XLOOKUP($A195,'Kunnat aakkosjärj.'!$B$19:$B$311,'Kunnat aakkosjärj.'!AS$19:AS$311)</f>
        <v>45.603738178074472</v>
      </c>
      <c r="AS195" s="114">
        <f>_xlfn.XLOOKUP($A195,'Kunnat aakkosjärj.'!$B$19:$B$311,'Kunnat aakkosjärj.'!AT$19:AT$311)</f>
        <v>16.548177850257314</v>
      </c>
      <c r="AT195" s="115">
        <f>_xlfn.XLOOKUP($A195,'Kunnat aakkosjärj.'!$B$19:$B$311,'Kunnat aakkosjärj.'!AU$19:AU$311)</f>
        <v>44.722127773625012</v>
      </c>
      <c r="AU195" s="106">
        <f>_xlfn.XLOOKUP($A195,'Kunnat aakkosjärj.'!$B$19:$B$311,'Kunnat aakkosjärj.'!AV$19:AV$311)</f>
        <v>202.89275471286913</v>
      </c>
      <c r="AV195" s="107">
        <f>_xlfn.XLOOKUP($A195,'Kunnat aakkosjärj.'!$B$19:$B$311,'Kunnat aakkosjärj.'!AW$19:AW$311)</f>
        <v>437.90203552359151</v>
      </c>
      <c r="AW195" s="151"/>
      <c r="AX195" s="1">
        <v>420</v>
      </c>
      <c r="AY195" s="242" t="s">
        <v>570</v>
      </c>
      <c r="AZ195" s="333" t="s">
        <v>561</v>
      </c>
      <c r="BA195" s="336" t="s">
        <v>571</v>
      </c>
    </row>
    <row r="196" spans="1:53" ht="15" customHeight="1" x14ac:dyDescent="0.2">
      <c r="A196" s="38" t="s">
        <v>243</v>
      </c>
      <c r="B196" s="146">
        <f>_xlfn.XLOOKUP($A196,'Kunnat aakkosjärj.'!$B$19:$B$311,'Kunnat aakkosjärj.'!C$19:C$311)</f>
        <v>4140</v>
      </c>
      <c r="C196" s="160">
        <f>_xlfn.XLOOKUP($A196,'Kunnat aakkosjärj.'!$B$19:$B$311,'Kunnat aakkosjärj.'!D$19:D$311)</f>
        <v>21.75</v>
      </c>
      <c r="D196" s="35">
        <f>_xlfn.XLOOKUP($A196,'Kunnat aakkosjärj.'!$B$19:$B$311,'Kunnat aakkosjärj.'!E$19:E$311)</f>
        <v>1377.2036473429951</v>
      </c>
      <c r="E196" s="34">
        <f>_xlfn.XLOOKUP($A196,'Kunnat aakkosjärj.'!$B$19:$B$311,'Kunnat aakkosjärj.'!F$19:F$311)</f>
        <v>5362.9622512077294</v>
      </c>
      <c r="F196" s="35">
        <f>_xlfn.XLOOKUP($A196,'Kunnat aakkosjärj.'!$B$19:$B$311,'Kunnat aakkosjärj.'!G$19:G$311)</f>
        <v>9755.587881642512</v>
      </c>
      <c r="G196" s="34">
        <f>_xlfn.XLOOKUP($A196,'Kunnat aakkosjärj.'!$B$19:$B$311,'Kunnat aakkosjärj.'!H$19:H$311)</f>
        <v>13819.427905797102</v>
      </c>
      <c r="H196" s="331">
        <f>_xlfn.XLOOKUP($A196,'Kunnat aakkosjärj.'!$B$19:$B$311,'Kunnat aakkosjärj.'!I$19:I$311)</f>
        <v>14.117074891350581</v>
      </c>
      <c r="I196" s="332">
        <f>_xlfn.XLOOKUP($A196,'Kunnat aakkosjärj.'!$B$19:$B$311,'Kunnat aakkosjärj.'!J$19:J$311)</f>
        <v>38.807411477272694</v>
      </c>
      <c r="J196" s="35">
        <f>_xlfn.XLOOKUP($A196,'Kunnat aakkosjärj.'!$B$19:$B$311,'Kunnat aakkosjärj.'!K$19:K$311)</f>
        <v>-8377.8612149758446</v>
      </c>
      <c r="K196" s="34">
        <f>_xlfn.XLOOKUP($A196,'Kunnat aakkosjärj.'!$B$19:$B$311,'Kunnat aakkosjärj.'!L$19:L$311)</f>
        <v>-8445.5756014492763</v>
      </c>
      <c r="L196" s="123">
        <f>_xlfn.XLOOKUP($A196,'Kunnat aakkosjärj.'!$B$19:$B$311,'Kunnat aakkosjärj.'!M$19:M$311)</f>
        <v>3650.8342415458937</v>
      </c>
      <c r="M196" s="35">
        <f>_xlfn.XLOOKUP($A196,'Kunnat aakkosjärj.'!$B$19:$B$311,'Kunnat aakkosjärj.'!N$19:N$311)</f>
        <v>5540.4717391304348</v>
      </c>
      <c r="N196" s="34">
        <f>_xlfn.XLOOKUP($A196,'Kunnat aakkosjärj.'!$B$19:$B$311,'Kunnat aakkosjärj.'!O$19:O$311)</f>
        <v>5917.8031932367148</v>
      </c>
      <c r="O196" s="35">
        <f>_xlfn.XLOOKUP($A196,'Kunnat aakkosjärj.'!$B$19:$B$311,'Kunnat aakkosjärj.'!P$19:P$311)</f>
        <v>9191.3059806763285</v>
      </c>
      <c r="P196" s="34">
        <f>_xlfn.XLOOKUP($A196,'Kunnat aakkosjärj.'!$B$19:$B$311,'Kunnat aakkosjärj.'!Q$19:Q$311)</f>
        <v>9562.0984420289842</v>
      </c>
      <c r="Q196" s="130">
        <f>_xlfn.XLOOKUP($A196,'Kunnat aakkosjärj.'!$B$19:$B$311,'Kunnat aakkosjärj.'!R$19:R$311)</f>
        <v>966.45242753623188</v>
      </c>
      <c r="R196" s="34">
        <f>_xlfn.XLOOKUP($A196,'Kunnat aakkosjärj.'!$B$19:$B$311,'Kunnat aakkosjärj.'!S$19:S$311)</f>
        <v>1243.8692173913043</v>
      </c>
      <c r="S196" s="35">
        <f>_xlfn.XLOOKUP($A196,'Kunnat aakkosjärj.'!$B$19:$B$311,'Kunnat aakkosjärj.'!T$19:T$311)</f>
        <v>604.13358695652164</v>
      </c>
      <c r="T196" s="34">
        <f>_xlfn.XLOOKUP($A196,'Kunnat aakkosjärj.'!$B$19:$B$311,'Kunnat aakkosjärj.'!U$19:U$311)</f>
        <v>886.66958454106282</v>
      </c>
      <c r="U196" s="35">
        <f>_xlfn.XLOOKUP($A196,'Kunnat aakkosjärj.'!$B$19:$B$311,'Kunnat aakkosjärj.'!V$19:V$311)</f>
        <v>159.97329868795816</v>
      </c>
      <c r="V196" s="34">
        <f>_xlfn.XLOOKUP($A196,'Kunnat aakkosjärj.'!$B$19:$B$311,'Kunnat aakkosjärj.'!W$19:W$311)</f>
        <v>140.28554030474911</v>
      </c>
      <c r="W196" s="35">
        <f>_xlfn.XLOOKUP($A196,'Kunnat aakkosjärj.'!$B$19:$B$311,'Kunnat aakkosjärj.'!X$19:X$311)</f>
        <v>362.31884057971013</v>
      </c>
      <c r="X196" s="34">
        <f>_xlfn.XLOOKUP($A196,'Kunnat aakkosjärj.'!$B$19:$B$311,'Kunnat aakkosjärj.'!Y$19:Y$311)</f>
        <v>355.82230676328504</v>
      </c>
      <c r="Y196" s="90">
        <f>_xlfn.XLOOKUP($A196,'Kunnat aakkosjärj.'!$B$19:$B$311,'Kunnat aakkosjärj.'!Z$19:Z$311)</f>
        <v>562.14116666666666</v>
      </c>
      <c r="Z196" s="91">
        <f>_xlfn.XLOOKUP($A196,'Kunnat aakkosjärj.'!$B$19:$B$311,'Kunnat aakkosjärj.'!AA$19:AA$311)</f>
        <v>1020.8945507246376</v>
      </c>
      <c r="AA196" s="90">
        <f>_xlfn.XLOOKUP($A196,'Kunnat aakkosjärj.'!$B$19:$B$311,'Kunnat aakkosjärj.'!AB$19:AB$311)</f>
        <v>171.9234393145432</v>
      </c>
      <c r="AB196" s="91">
        <f>_xlfn.XLOOKUP($A196,'Kunnat aakkosjärj.'!$B$19:$B$311,'Kunnat aakkosjärj.'!AC$19:AC$311)</f>
        <v>121.84110655781224</v>
      </c>
      <c r="AC196" s="90">
        <f>_xlfn.XLOOKUP($A196,'Kunnat aakkosjärj.'!$B$19:$B$311,'Kunnat aakkosjärj.'!AD$19:AD$311)</f>
        <v>459.62269323671495</v>
      </c>
      <c r="AD196" s="91">
        <f>_xlfn.XLOOKUP($A196,'Kunnat aakkosjärj.'!$B$19:$B$311,'Kunnat aakkosjärj.'!AE$19:AE$311)</f>
        <v>242.56903381642513</v>
      </c>
      <c r="AE196" s="96">
        <f>_xlfn.XLOOKUP($A196,'Kunnat aakkosjärj.'!$B$19:$B$311,'Kunnat aakkosjärj.'!AF$19:AF$311)</f>
        <v>2.8373840594124817</v>
      </c>
      <c r="AF196" s="97">
        <f>_xlfn.XLOOKUP($A196,'Kunnat aakkosjärj.'!$B$19:$B$311,'Kunnat aakkosjärj.'!AG$19:AG$311)</f>
        <v>1.7477568829076504</v>
      </c>
      <c r="AG196" s="90">
        <f>_xlfn.XLOOKUP($A196,'Kunnat aakkosjärj.'!$B$19:$B$311,'Kunnat aakkosjärj.'!AH$19:AH$311)</f>
        <v>2074.3495289855073</v>
      </c>
      <c r="AH196" s="91">
        <f>_xlfn.XLOOKUP($A196,'Kunnat aakkosjärj.'!$B$19:$B$311,'Kunnat aakkosjärj.'!AI$19:AI$311)</f>
        <v>3089.1629106280193</v>
      </c>
      <c r="AI196" s="90">
        <f>_xlfn.XLOOKUP($A196,'Kunnat aakkosjärj.'!$B$19:$B$311,'Kunnat aakkosjärj.'!AJ$19:AJ$311)</f>
        <v>72.075145199292052</v>
      </c>
      <c r="AJ196" s="91">
        <f>_xlfn.XLOOKUP($A196,'Kunnat aakkosjärj.'!$B$19:$B$311,'Kunnat aakkosjärj.'!AK$19:AK$311)</f>
        <v>74.129460041282968</v>
      </c>
      <c r="AK196" s="106">
        <f>_xlfn.XLOOKUP($A196,'Kunnat aakkosjärj.'!$B$19:$B$311,'Kunnat aakkosjärj.'!AL$19:AL$311)</f>
        <v>2617.6671835748793</v>
      </c>
      <c r="AL196" s="107">
        <f>_xlfn.XLOOKUP($A196,'Kunnat aakkosjärj.'!$B$19:$B$311,'Kunnat aakkosjärj.'!AM$19:AM$311)</f>
        <v>5543.4437028985503</v>
      </c>
      <c r="AM196" s="106">
        <f>_xlfn.XLOOKUP($A196,'Kunnat aakkosjärj.'!$B$19:$B$311,'Kunnat aakkosjärj.'!AN$19:AN$311)</f>
        <v>2788.3906135265702</v>
      </c>
      <c r="AN196" s="107">
        <f>_xlfn.XLOOKUP($A196,'Kunnat aakkosjärj.'!$B$19:$B$311,'Kunnat aakkosjärj.'!AO$19:AO$311)</f>
        <v>5917.8688236714979</v>
      </c>
      <c r="AO196" s="106">
        <f>_xlfn.XLOOKUP($A196,'Kunnat aakkosjärj.'!$B$19:$B$311,'Kunnat aakkosjärj.'!AP$19:AP$311)</f>
        <v>66.167067632850234</v>
      </c>
      <c r="AP196" s="107">
        <f>_xlfn.XLOOKUP($A196,'Kunnat aakkosjärj.'!$B$19:$B$311,'Kunnat aakkosjärj.'!AQ$19:AQ$311)</f>
        <v>2.1350579710144926</v>
      </c>
      <c r="AQ196" s="122">
        <f>_xlfn.XLOOKUP($A196,'Kunnat aakkosjärj.'!$B$19:$B$311,'Kunnat aakkosjärj.'!AR$19:AR$311)</f>
        <v>64.375303714653782</v>
      </c>
      <c r="AR196" s="115">
        <f>_xlfn.XLOOKUP($A196,'Kunnat aakkosjärj.'!$B$19:$B$311,'Kunnat aakkosjärj.'!AS$19:AS$311)</f>
        <v>48.203438475028278</v>
      </c>
      <c r="AS196" s="114">
        <f>_xlfn.XLOOKUP($A196,'Kunnat aakkosjärj.'!$B$19:$B$311,'Kunnat aakkosjärj.'!AT$19:AT$311)</f>
        <v>33.810315686571471</v>
      </c>
      <c r="AT196" s="115">
        <f>_xlfn.XLOOKUP($A196,'Kunnat aakkosjärj.'!$B$19:$B$311,'Kunnat aakkosjärj.'!AU$19:AU$311)</f>
        <v>48.716310263923809</v>
      </c>
      <c r="AU196" s="106">
        <f>_xlfn.XLOOKUP($A196,'Kunnat aakkosjärj.'!$B$19:$B$311,'Kunnat aakkosjärj.'!AV$19:AV$311)</f>
        <v>1185.9025748792271</v>
      </c>
      <c r="AV196" s="107">
        <f>_xlfn.XLOOKUP($A196,'Kunnat aakkosjärj.'!$B$19:$B$311,'Kunnat aakkosjärj.'!AW$19:AW$311)</f>
        <v>1573.6411280193233</v>
      </c>
      <c r="AW196" s="151"/>
      <c r="AX196" s="1">
        <v>595</v>
      </c>
      <c r="AY196" s="242" t="s">
        <v>572</v>
      </c>
      <c r="AZ196" s="333" t="s">
        <v>561</v>
      </c>
      <c r="BA196" s="336" t="s">
        <v>562</v>
      </c>
    </row>
    <row r="197" spans="1:53" ht="15" customHeight="1" x14ac:dyDescent="0.2">
      <c r="A197" s="38" t="s">
        <v>268</v>
      </c>
      <c r="B197" s="146">
        <f>_xlfn.XLOOKUP($A197,'Kunnat aakkosjärj.'!$B$19:$B$311,'Kunnat aakkosjärj.'!C$19:C$311)</f>
        <v>2964</v>
      </c>
      <c r="C197" s="160">
        <f>_xlfn.XLOOKUP($A197,'Kunnat aakkosjärj.'!$B$19:$B$311,'Kunnat aakkosjärj.'!D$19:D$311)</f>
        <v>22.499999999999996</v>
      </c>
      <c r="D197" s="35">
        <f>_xlfn.XLOOKUP($A197,'Kunnat aakkosjärj.'!$B$19:$B$311,'Kunnat aakkosjärj.'!E$19:E$311)</f>
        <v>945.1793252361673</v>
      </c>
      <c r="E197" s="34">
        <f>_xlfn.XLOOKUP($A197,'Kunnat aakkosjärj.'!$B$19:$B$311,'Kunnat aakkosjärj.'!F$19:F$311)</f>
        <v>7560.5445647773277</v>
      </c>
      <c r="F197" s="35">
        <f>_xlfn.XLOOKUP($A197,'Kunnat aakkosjärj.'!$B$19:$B$311,'Kunnat aakkosjärj.'!G$19:G$311)</f>
        <v>9005.5282827260453</v>
      </c>
      <c r="G197" s="34">
        <f>_xlfn.XLOOKUP($A197,'Kunnat aakkosjärj.'!$B$19:$B$311,'Kunnat aakkosjärj.'!H$19:H$311)</f>
        <v>15544.112112010795</v>
      </c>
      <c r="H197" s="331">
        <f>_xlfn.XLOOKUP($A197,'Kunnat aakkosjärj.'!$B$19:$B$311,'Kunnat aakkosjärj.'!I$19:I$311)</f>
        <v>10.495545575590086</v>
      </c>
      <c r="I197" s="332">
        <f>_xlfn.XLOOKUP($A197,'Kunnat aakkosjärj.'!$B$19:$B$311,'Kunnat aakkosjärj.'!J$19:J$311)</f>
        <v>48.639282258749041</v>
      </c>
      <c r="J197" s="35">
        <f>_xlfn.XLOOKUP($A197,'Kunnat aakkosjärj.'!$B$19:$B$311,'Kunnat aakkosjärj.'!K$19:K$311)</f>
        <v>-8060.3489574898776</v>
      </c>
      <c r="K197" s="34">
        <f>_xlfn.XLOOKUP($A197,'Kunnat aakkosjärj.'!$B$19:$B$311,'Kunnat aakkosjärj.'!L$19:L$311)</f>
        <v>-7972.0415553306348</v>
      </c>
      <c r="L197" s="123">
        <f>_xlfn.XLOOKUP($A197,'Kunnat aakkosjärj.'!$B$19:$B$311,'Kunnat aakkosjärj.'!M$19:M$311)</f>
        <v>4019.7369635627529</v>
      </c>
      <c r="M197" s="35">
        <f>_xlfn.XLOOKUP($A197,'Kunnat aakkosjärj.'!$B$19:$B$311,'Kunnat aakkosjärj.'!N$19:N$311)</f>
        <v>4510.4659244264503</v>
      </c>
      <c r="N197" s="34">
        <f>_xlfn.XLOOKUP($A197,'Kunnat aakkosjärj.'!$B$19:$B$311,'Kunnat aakkosjärj.'!O$19:O$311)</f>
        <v>4788.7929723346824</v>
      </c>
      <c r="O197" s="35">
        <f>_xlfn.XLOOKUP($A197,'Kunnat aakkosjärj.'!$B$19:$B$311,'Kunnat aakkosjärj.'!P$19:P$311)</f>
        <v>8530.2028879892041</v>
      </c>
      <c r="P197" s="34">
        <f>_xlfn.XLOOKUP($A197,'Kunnat aakkosjärj.'!$B$19:$B$311,'Kunnat aakkosjärj.'!Q$19:Q$311)</f>
        <v>8800.4951990553309</v>
      </c>
      <c r="Q197" s="130">
        <f>_xlfn.XLOOKUP($A197,'Kunnat aakkosjärj.'!$B$19:$B$311,'Kunnat aakkosjärj.'!R$19:R$311)</f>
        <v>603.52252024291499</v>
      </c>
      <c r="R197" s="34">
        <f>_xlfn.XLOOKUP($A197,'Kunnat aakkosjärj.'!$B$19:$B$311,'Kunnat aakkosjärj.'!S$19:S$311)</f>
        <v>938.4735323886639</v>
      </c>
      <c r="S197" s="35">
        <f>_xlfn.XLOOKUP($A197,'Kunnat aakkosjärj.'!$B$19:$B$311,'Kunnat aakkosjärj.'!T$19:T$311)</f>
        <v>461.28517206477733</v>
      </c>
      <c r="T197" s="34">
        <f>_xlfn.XLOOKUP($A197,'Kunnat aakkosjärj.'!$B$19:$B$311,'Kunnat aakkosjärj.'!U$19:U$311)</f>
        <v>704.41485155195687</v>
      </c>
      <c r="U197" s="35">
        <f>_xlfn.XLOOKUP($A197,'Kunnat aakkosjärj.'!$B$19:$B$311,'Kunnat aakkosjärj.'!V$19:V$311)</f>
        <v>130.83501417170277</v>
      </c>
      <c r="V197" s="34">
        <f>_xlfn.XLOOKUP($A197,'Kunnat aakkosjärj.'!$B$19:$B$311,'Kunnat aakkosjärj.'!W$19:W$311)</f>
        <v>133.22739154647752</v>
      </c>
      <c r="W197" s="35">
        <f>_xlfn.XLOOKUP($A197,'Kunnat aakkosjärj.'!$B$19:$B$311,'Kunnat aakkosjärj.'!X$19:X$311)</f>
        <v>142.23734817813767</v>
      </c>
      <c r="X197" s="34">
        <f>_xlfn.XLOOKUP($A197,'Kunnat aakkosjärj.'!$B$19:$B$311,'Kunnat aakkosjärj.'!Y$19:Y$311)</f>
        <v>234.05868421052631</v>
      </c>
      <c r="Y197" s="90">
        <f>_xlfn.XLOOKUP($A197,'Kunnat aakkosjärj.'!$B$19:$B$311,'Kunnat aakkosjärj.'!Z$19:Z$311)</f>
        <v>137.7006443994602</v>
      </c>
      <c r="Z197" s="91">
        <f>_xlfn.XLOOKUP($A197,'Kunnat aakkosjärj.'!$B$19:$B$311,'Kunnat aakkosjärj.'!AA$19:AA$311)</f>
        <v>733.10946356275292</v>
      </c>
      <c r="AA197" s="90">
        <f>_xlfn.XLOOKUP($A197,'Kunnat aakkosjärj.'!$B$19:$B$311,'Kunnat aakkosjärj.'!AB$19:AB$311)</f>
        <v>438.28590844654087</v>
      </c>
      <c r="AB197" s="91">
        <f>_xlfn.XLOOKUP($A197,'Kunnat aakkosjärj.'!$B$19:$B$311,'Kunnat aakkosjärj.'!AC$19:AC$311)</f>
        <v>128.01274284850808</v>
      </c>
      <c r="AC197" s="90">
        <f>_xlfn.XLOOKUP($A197,'Kunnat aakkosjärj.'!$B$19:$B$311,'Kunnat aakkosjärj.'!AD$19:AD$311)</f>
        <v>515.04830971659919</v>
      </c>
      <c r="AD197" s="91">
        <f>_xlfn.XLOOKUP($A197,'Kunnat aakkosjärj.'!$B$19:$B$311,'Kunnat aakkosjärj.'!AE$19:AE$311)</f>
        <v>193.5595748987854</v>
      </c>
      <c r="AE197" s="96">
        <f>_xlfn.XLOOKUP($A197,'Kunnat aakkosjärj.'!$B$19:$B$311,'Kunnat aakkosjärj.'!AF$19:AF$311)</f>
        <v>1.2440619781342253</v>
      </c>
      <c r="AF197" s="97">
        <f>_xlfn.XLOOKUP($A197,'Kunnat aakkosjärj.'!$B$19:$B$311,'Kunnat aakkosjärj.'!AG$19:AG$311)</f>
        <v>1.0509496234065996</v>
      </c>
      <c r="AG197" s="90">
        <f>_xlfn.XLOOKUP($A197,'Kunnat aakkosjärj.'!$B$19:$B$311,'Kunnat aakkosjärj.'!AH$19:AH$311)</f>
        <v>7.7115080971659919</v>
      </c>
      <c r="AH197" s="91">
        <f>_xlfn.XLOOKUP($A197,'Kunnat aakkosjärj.'!$B$19:$B$311,'Kunnat aakkosjärj.'!AI$19:AI$311)</f>
        <v>1525.4966531713901</v>
      </c>
      <c r="AI197" s="90">
        <f>_xlfn.XLOOKUP($A197,'Kunnat aakkosjärj.'!$B$19:$B$311,'Kunnat aakkosjärj.'!AJ$19:AJ$311)</f>
        <v>0.28321997193303383</v>
      </c>
      <c r="AJ197" s="91">
        <f>_xlfn.XLOOKUP($A197,'Kunnat aakkosjärj.'!$B$19:$B$311,'Kunnat aakkosjärj.'!AK$19:AK$311)</f>
        <v>32.387826038895852</v>
      </c>
      <c r="AK197" s="106">
        <f>_xlfn.XLOOKUP($A197,'Kunnat aakkosjärj.'!$B$19:$B$311,'Kunnat aakkosjärj.'!AL$19:AL$311)</f>
        <v>3829.6565924426454</v>
      </c>
      <c r="AL197" s="107">
        <f>_xlfn.XLOOKUP($A197,'Kunnat aakkosjärj.'!$B$19:$B$311,'Kunnat aakkosjärj.'!AM$19:AM$311)</f>
        <v>7121.296555330634</v>
      </c>
      <c r="AM197" s="106">
        <f>_xlfn.XLOOKUP($A197,'Kunnat aakkosjärj.'!$B$19:$B$311,'Kunnat aakkosjärj.'!AN$19:AN$311)</f>
        <v>3869.1916801619436</v>
      </c>
      <c r="AN197" s="107">
        <f>_xlfn.XLOOKUP($A197,'Kunnat aakkosjärj.'!$B$19:$B$311,'Kunnat aakkosjärj.'!AO$19:AO$311)</f>
        <v>7524.3748279352221</v>
      </c>
      <c r="AO197" s="106">
        <f>_xlfn.XLOOKUP($A197,'Kunnat aakkosjärj.'!$B$19:$B$311,'Kunnat aakkosjärj.'!AP$19:AP$311)</f>
        <v>215.71246963562754</v>
      </c>
      <c r="AP197" s="107">
        <f>_xlfn.XLOOKUP($A197,'Kunnat aakkosjärj.'!$B$19:$B$311,'Kunnat aakkosjärj.'!AQ$19:AQ$311)</f>
        <v>30.172371794871797</v>
      </c>
      <c r="AQ197" s="122">
        <f>_xlfn.XLOOKUP($A197,'Kunnat aakkosjärj.'!$B$19:$B$311,'Kunnat aakkosjärj.'!AR$19:AR$311)</f>
        <v>45.922374954864907</v>
      </c>
      <c r="AR197" s="115">
        <f>_xlfn.XLOOKUP($A197,'Kunnat aakkosjärj.'!$B$19:$B$311,'Kunnat aakkosjärj.'!AS$19:AS$311)</f>
        <v>30.228115739569201</v>
      </c>
      <c r="AS197" s="114">
        <f>_xlfn.XLOOKUP($A197,'Kunnat aakkosjärj.'!$B$19:$B$311,'Kunnat aakkosjärj.'!AT$19:AT$311)</f>
        <v>50.862306663605374</v>
      </c>
      <c r="AT197" s="115">
        <f>_xlfn.XLOOKUP($A197,'Kunnat aakkosjärj.'!$B$19:$B$311,'Kunnat aakkosjärj.'!AU$19:AU$311)</f>
        <v>57.043963286646459</v>
      </c>
      <c r="AU197" s="106">
        <f>_xlfn.XLOOKUP($A197,'Kunnat aakkosjärj.'!$B$19:$B$311,'Kunnat aakkosjärj.'!AV$19:AV$311)</f>
        <v>1430.4924392712551</v>
      </c>
      <c r="AV197" s="107">
        <f>_xlfn.XLOOKUP($A197,'Kunnat aakkosjärj.'!$B$19:$B$311,'Kunnat aakkosjärj.'!AW$19:AW$311)</f>
        <v>1233.1085290148446</v>
      </c>
      <c r="AW197" s="151"/>
      <c r="AX197" s="1">
        <v>686</v>
      </c>
      <c r="AY197" s="242" t="s">
        <v>573</v>
      </c>
      <c r="AZ197" s="333" t="s">
        <v>561</v>
      </c>
      <c r="BA197" s="336" t="s">
        <v>574</v>
      </c>
    </row>
    <row r="198" spans="1:53" ht="15" customHeight="1" x14ac:dyDescent="0.2">
      <c r="A198" s="38" t="s">
        <v>269</v>
      </c>
      <c r="B198" s="146">
        <f>_xlfn.XLOOKUP($A198,'Kunnat aakkosjärj.'!$B$19:$B$311,'Kunnat aakkosjärj.'!C$19:C$311)</f>
        <v>1477</v>
      </c>
      <c r="C198" s="160">
        <f>_xlfn.XLOOKUP($A198,'Kunnat aakkosjärj.'!$B$19:$B$311,'Kunnat aakkosjärj.'!D$19:D$311)</f>
        <v>22</v>
      </c>
      <c r="D198" s="35">
        <f>_xlfn.XLOOKUP($A198,'Kunnat aakkosjärj.'!$B$19:$B$311,'Kunnat aakkosjärj.'!E$19:E$311)</f>
        <v>1900.9778131347325</v>
      </c>
      <c r="E198" s="34">
        <f>_xlfn.XLOOKUP($A198,'Kunnat aakkosjärj.'!$B$19:$B$311,'Kunnat aakkosjärj.'!F$19:F$311)</f>
        <v>7588.6025727826673</v>
      </c>
      <c r="F198" s="35">
        <f>_xlfn.XLOOKUP($A198,'Kunnat aakkosjärj.'!$B$19:$B$311,'Kunnat aakkosjärj.'!G$19:G$311)</f>
        <v>10976.603588354774</v>
      </c>
      <c r="G198" s="34">
        <f>_xlfn.XLOOKUP($A198,'Kunnat aakkosjärj.'!$B$19:$B$311,'Kunnat aakkosjärj.'!H$19:H$311)</f>
        <v>16734.98162491537</v>
      </c>
      <c r="H198" s="331">
        <f>_xlfn.XLOOKUP($A198,'Kunnat aakkosjärj.'!$B$19:$B$311,'Kunnat aakkosjärj.'!I$19:I$311)</f>
        <v>17.318451903934161</v>
      </c>
      <c r="I198" s="332">
        <f>_xlfn.XLOOKUP($A198,'Kunnat aakkosjärj.'!$B$19:$B$311,'Kunnat aakkosjärj.'!J$19:J$311)</f>
        <v>45.345747864369372</v>
      </c>
      <c r="J198" s="35">
        <f>_xlfn.XLOOKUP($A198,'Kunnat aakkosjärj.'!$B$19:$B$311,'Kunnat aakkosjärj.'!K$19:K$311)</f>
        <v>-9075.6257752200399</v>
      </c>
      <c r="K198" s="34">
        <f>_xlfn.XLOOKUP($A198,'Kunnat aakkosjärj.'!$B$19:$B$311,'Kunnat aakkosjärj.'!L$19:L$311)</f>
        <v>-9129.4721936357473</v>
      </c>
      <c r="L198" s="123">
        <f>_xlfn.XLOOKUP($A198,'Kunnat aakkosjärj.'!$B$19:$B$311,'Kunnat aakkosjärj.'!M$19:M$311)</f>
        <v>4520.9011577522006</v>
      </c>
      <c r="M198" s="35">
        <f>_xlfn.XLOOKUP($A198,'Kunnat aakkosjärj.'!$B$19:$B$311,'Kunnat aakkosjärj.'!N$19:N$311)</f>
        <v>5699.9011509817201</v>
      </c>
      <c r="N198" s="34">
        <f>_xlfn.XLOOKUP($A198,'Kunnat aakkosjärj.'!$B$19:$B$311,'Kunnat aakkosjärj.'!O$19:O$311)</f>
        <v>6151.4549356804328</v>
      </c>
      <c r="O198" s="35">
        <f>_xlfn.XLOOKUP($A198,'Kunnat aakkosjärj.'!$B$19:$B$311,'Kunnat aakkosjärj.'!P$19:P$311)</f>
        <v>10220.802308733921</v>
      </c>
      <c r="P198" s="34">
        <f>_xlfn.XLOOKUP($A198,'Kunnat aakkosjärj.'!$B$19:$B$311,'Kunnat aakkosjärj.'!Q$19:Q$311)</f>
        <v>10643.362572782667</v>
      </c>
      <c r="Q198" s="130">
        <f>_xlfn.XLOOKUP($A198,'Kunnat aakkosjärj.'!$B$19:$B$311,'Kunnat aakkosjärj.'!R$19:R$311)</f>
        <v>1400.4306025727826</v>
      </c>
      <c r="R198" s="34">
        <f>_xlfn.XLOOKUP($A198,'Kunnat aakkosjärj.'!$B$19:$B$311,'Kunnat aakkosjärj.'!S$19:S$311)</f>
        <v>1731.8895396073121</v>
      </c>
      <c r="S198" s="35">
        <f>_xlfn.XLOOKUP($A198,'Kunnat aakkosjärj.'!$B$19:$B$311,'Kunnat aakkosjärj.'!T$19:T$311)</f>
        <v>588.41292484766416</v>
      </c>
      <c r="T198" s="34">
        <f>_xlfn.XLOOKUP($A198,'Kunnat aakkosjärj.'!$B$19:$B$311,'Kunnat aakkosjärj.'!U$19:U$311)</f>
        <v>1171.372999322952</v>
      </c>
      <c r="U198" s="35">
        <f>_xlfn.XLOOKUP($A198,'Kunnat aakkosjärj.'!$B$19:$B$311,'Kunnat aakkosjärj.'!V$19:V$311)</f>
        <v>238.0014143366198</v>
      </c>
      <c r="V198" s="34">
        <f>_xlfn.XLOOKUP($A198,'Kunnat aakkosjärj.'!$B$19:$B$311,'Kunnat aakkosjärj.'!W$19:W$311)</f>
        <v>147.85124299504395</v>
      </c>
      <c r="W198" s="35">
        <f>_xlfn.XLOOKUP($A198,'Kunnat aakkosjärj.'!$B$19:$B$311,'Kunnat aakkosjärj.'!X$19:X$311)</f>
        <v>812.0181584292485</v>
      </c>
      <c r="X198" s="34">
        <f>_xlfn.XLOOKUP($A198,'Kunnat aakkosjärj.'!$B$19:$B$311,'Kunnat aakkosjärj.'!Y$19:Y$311)</f>
        <v>632.99331076506428</v>
      </c>
      <c r="Y198" s="90">
        <f>_xlfn.XLOOKUP($A198,'Kunnat aakkosjärj.'!$B$19:$B$311,'Kunnat aakkosjärj.'!Z$19:Z$311)</f>
        <v>254.19905213270141</v>
      </c>
      <c r="Z198" s="91">
        <f>_xlfn.XLOOKUP($A198,'Kunnat aakkosjärj.'!$B$19:$B$311,'Kunnat aakkosjärj.'!AA$19:AA$311)</f>
        <v>999.85169939065668</v>
      </c>
      <c r="AA198" s="90">
        <f>_xlfn.XLOOKUP($A198,'Kunnat aakkosjärj.'!$B$19:$B$311,'Kunnat aakkosjärj.'!AB$19:AB$311)</f>
        <v>550.91889242832644</v>
      </c>
      <c r="AB198" s="91">
        <f>_xlfn.XLOOKUP($A198,'Kunnat aakkosjärj.'!$B$19:$B$311,'Kunnat aakkosjärj.'!AC$19:AC$311)</f>
        <v>173.21464179765701</v>
      </c>
      <c r="AC198" s="90">
        <f>_xlfn.XLOOKUP($A198,'Kunnat aakkosjärj.'!$B$19:$B$311,'Kunnat aakkosjärj.'!AD$19:AD$311)</f>
        <v>1150.6892349356804</v>
      </c>
      <c r="AD198" s="91">
        <f>_xlfn.XLOOKUP($A198,'Kunnat aakkosjärj.'!$B$19:$B$311,'Kunnat aakkosjärj.'!AE$19:AE$311)</f>
        <v>791.92679079214633</v>
      </c>
      <c r="AE198" s="96">
        <f>_xlfn.XLOOKUP($A198,'Kunnat aakkosjärj.'!$B$19:$B$311,'Kunnat aakkosjärj.'!AF$19:AF$311)</f>
        <v>2.4717849000171936</v>
      </c>
      <c r="AF198" s="97">
        <f>_xlfn.XLOOKUP($A198,'Kunnat aakkosjärj.'!$B$19:$B$311,'Kunnat aakkosjärj.'!AG$19:AG$311)</f>
        <v>1.4860325165876376</v>
      </c>
      <c r="AG198" s="90">
        <f>_xlfn.XLOOKUP($A198,'Kunnat aakkosjärj.'!$B$19:$B$311,'Kunnat aakkosjärj.'!AH$19:AH$311)</f>
        <v>2067.8916723087341</v>
      </c>
      <c r="AH198" s="91">
        <f>_xlfn.XLOOKUP($A198,'Kunnat aakkosjärj.'!$B$19:$B$311,'Kunnat aakkosjärj.'!AI$19:AI$311)</f>
        <v>3500.6469735951255</v>
      </c>
      <c r="AI198" s="90">
        <f>_xlfn.XLOOKUP($A198,'Kunnat aakkosjärj.'!$B$19:$B$311,'Kunnat aakkosjärj.'!AJ$19:AJ$311)</f>
        <v>61.557714691659974</v>
      </c>
      <c r="AJ198" s="91">
        <f>_xlfn.XLOOKUP($A198,'Kunnat aakkosjärj.'!$B$19:$B$311,'Kunnat aakkosjärj.'!AK$19:AK$311)</f>
        <v>67.93049965943203</v>
      </c>
      <c r="AK198" s="106">
        <f>_xlfn.XLOOKUP($A198,'Kunnat aakkosjärj.'!$B$19:$B$311,'Kunnat aakkosjärj.'!AL$19:AL$311)</f>
        <v>4387.6700812457684</v>
      </c>
      <c r="AL198" s="107">
        <f>_xlfn.XLOOKUP($A198,'Kunnat aakkosjärj.'!$B$19:$B$311,'Kunnat aakkosjärj.'!AM$19:AM$311)</f>
        <v>9144.5600406228841</v>
      </c>
      <c r="AM198" s="106">
        <f>_xlfn.XLOOKUP($A198,'Kunnat aakkosjärj.'!$B$19:$B$311,'Kunnat aakkosjärj.'!AN$19:AN$311)</f>
        <v>4401.1108395396077</v>
      </c>
      <c r="AN198" s="107">
        <f>_xlfn.XLOOKUP($A198,'Kunnat aakkosjärj.'!$B$19:$B$311,'Kunnat aakkosjärj.'!AO$19:AO$311)</f>
        <v>9618.809871360867</v>
      </c>
      <c r="AO198" s="106">
        <f>_xlfn.XLOOKUP($A198,'Kunnat aakkosjärj.'!$B$19:$B$311,'Kunnat aakkosjärj.'!AP$19:AP$311)</f>
        <v>125.55858496953283</v>
      </c>
      <c r="AP198" s="107">
        <f>_xlfn.XLOOKUP($A198,'Kunnat aakkosjärj.'!$B$19:$B$311,'Kunnat aakkosjärj.'!AQ$19:AQ$311)</f>
        <v>18.188009478672988</v>
      </c>
      <c r="AQ198" s="122">
        <f>_xlfn.XLOOKUP($A198,'Kunnat aakkosjärj.'!$B$19:$B$311,'Kunnat aakkosjärj.'!AR$19:AR$311)</f>
        <v>67.805273023309354</v>
      </c>
      <c r="AR198" s="115">
        <f>_xlfn.XLOOKUP($A198,'Kunnat aakkosjärj.'!$B$19:$B$311,'Kunnat aakkosjärj.'!AS$19:AS$311)</f>
        <v>47.47505539705805</v>
      </c>
      <c r="AS198" s="114">
        <f>_xlfn.XLOOKUP($A198,'Kunnat aakkosjärj.'!$B$19:$B$311,'Kunnat aakkosjärj.'!AT$19:AT$311)</f>
        <v>46.175230500063677</v>
      </c>
      <c r="AT198" s="115">
        <f>_xlfn.XLOOKUP($A198,'Kunnat aakkosjärj.'!$B$19:$B$311,'Kunnat aakkosjärj.'!AU$19:AU$311)</f>
        <v>63.477209816527164</v>
      </c>
      <c r="AU198" s="106">
        <f>_xlfn.XLOOKUP($A198,'Kunnat aakkosjärj.'!$B$19:$B$311,'Kunnat aakkosjärj.'!AV$19:AV$311)</f>
        <v>6617.0770683818546</v>
      </c>
      <c r="AV198" s="107">
        <f>_xlfn.XLOOKUP($A198,'Kunnat aakkosjärj.'!$B$19:$B$311,'Kunnat aakkosjärj.'!AW$19:AW$311)</f>
        <v>4846.3884292484772</v>
      </c>
      <c r="AW198" s="151"/>
      <c r="AX198" s="1">
        <v>687</v>
      </c>
      <c r="AY198" s="242" t="s">
        <v>575</v>
      </c>
      <c r="AZ198" s="333" t="s">
        <v>561</v>
      </c>
      <c r="BA198" s="336" t="s">
        <v>564</v>
      </c>
    </row>
    <row r="199" spans="1:53" ht="15" customHeight="1" x14ac:dyDescent="0.2">
      <c r="A199" s="38" t="s">
        <v>286</v>
      </c>
      <c r="B199" s="146">
        <f>_xlfn.XLOOKUP($A199,'Kunnat aakkosjärj.'!$B$19:$B$311,'Kunnat aakkosjärj.'!C$19:C$311)</f>
        <v>21232</v>
      </c>
      <c r="C199" s="160">
        <f>_xlfn.XLOOKUP($A199,'Kunnat aakkosjärj.'!$B$19:$B$311,'Kunnat aakkosjärj.'!D$19:D$311)</f>
        <v>22</v>
      </c>
      <c r="D199" s="35">
        <f>_xlfn.XLOOKUP($A199,'Kunnat aakkosjärj.'!$B$19:$B$311,'Kunnat aakkosjärj.'!E$19:E$311)</f>
        <v>1110.6213446684251</v>
      </c>
      <c r="E199" s="34">
        <f>_xlfn.XLOOKUP($A199,'Kunnat aakkosjärj.'!$B$19:$B$311,'Kunnat aakkosjärj.'!F$19:F$311)</f>
        <v>3587.6529083458927</v>
      </c>
      <c r="F199" s="35">
        <f>_xlfn.XLOOKUP($A199,'Kunnat aakkosjärj.'!$B$19:$B$311,'Kunnat aakkosjärj.'!G$19:G$311)</f>
        <v>7744.5543618123593</v>
      </c>
      <c r="G199" s="34">
        <f>_xlfn.XLOOKUP($A199,'Kunnat aakkosjärj.'!$B$19:$B$311,'Kunnat aakkosjärj.'!H$19:H$311)</f>
        <v>9974.6143495666929</v>
      </c>
      <c r="H199" s="331">
        <f>_xlfn.XLOOKUP($A199,'Kunnat aakkosjärj.'!$B$19:$B$311,'Kunnat aakkosjärj.'!I$19:I$311)</f>
        <v>14.340674657082793</v>
      </c>
      <c r="I199" s="332">
        <f>_xlfn.XLOOKUP($A199,'Kunnat aakkosjärj.'!$B$19:$B$311,'Kunnat aakkosjärj.'!J$19:J$311)</f>
        <v>35.967835774039173</v>
      </c>
      <c r="J199" s="35">
        <f>_xlfn.XLOOKUP($A199,'Kunnat aakkosjärj.'!$B$19:$B$311,'Kunnat aakkosjärj.'!K$19:K$311)</f>
        <v>-6626.8304601544842</v>
      </c>
      <c r="K199" s="34">
        <f>_xlfn.XLOOKUP($A199,'Kunnat aakkosjärj.'!$B$19:$B$311,'Kunnat aakkosjärj.'!L$19:L$311)</f>
        <v>-6379.8221086096455</v>
      </c>
      <c r="L199" s="123">
        <f>_xlfn.XLOOKUP($A199,'Kunnat aakkosjärj.'!$B$19:$B$311,'Kunnat aakkosjärj.'!M$19:M$311)</f>
        <v>4715.2903744348159</v>
      </c>
      <c r="M199" s="35">
        <f>_xlfn.XLOOKUP($A199,'Kunnat aakkosjärj.'!$B$19:$B$311,'Kunnat aakkosjärj.'!N$19:N$311)</f>
        <v>2064.3331292388848</v>
      </c>
      <c r="N199" s="34">
        <f>_xlfn.XLOOKUP($A199,'Kunnat aakkosjärj.'!$B$19:$B$311,'Kunnat aakkosjärj.'!O$19:O$311)</f>
        <v>2130.3580529389601</v>
      </c>
      <c r="O199" s="35">
        <f>_xlfn.XLOOKUP($A199,'Kunnat aakkosjärj.'!$B$19:$B$311,'Kunnat aakkosjärj.'!P$19:P$311)</f>
        <v>6779.6235036737007</v>
      </c>
      <c r="P199" s="34">
        <f>_xlfn.XLOOKUP($A199,'Kunnat aakkosjärj.'!$B$19:$B$311,'Kunnat aakkosjärj.'!Q$19:Q$311)</f>
        <v>6828.6861722871135</v>
      </c>
      <c r="Q199" s="130">
        <f>_xlfn.XLOOKUP($A199,'Kunnat aakkosjärj.'!$B$19:$B$311,'Kunnat aakkosjärj.'!R$19:R$311)</f>
        <v>205.0998963828184</v>
      </c>
      <c r="R199" s="34">
        <f>_xlfn.XLOOKUP($A199,'Kunnat aakkosjärj.'!$B$19:$B$311,'Kunnat aakkosjärj.'!S$19:S$311)</f>
        <v>481.63397371891483</v>
      </c>
      <c r="S199" s="35">
        <f>_xlfn.XLOOKUP($A199,'Kunnat aakkosjärj.'!$B$19:$B$311,'Kunnat aakkosjärj.'!T$19:T$311)</f>
        <v>317.43418048229086</v>
      </c>
      <c r="T199" s="34">
        <f>_xlfn.XLOOKUP($A199,'Kunnat aakkosjärj.'!$B$19:$B$311,'Kunnat aakkosjärj.'!U$19:U$311)</f>
        <v>629.15087933308212</v>
      </c>
      <c r="U199" s="35">
        <f>_xlfn.XLOOKUP($A199,'Kunnat aakkosjärj.'!$B$19:$B$311,'Kunnat aakkosjärj.'!V$19:V$311)</f>
        <v>64.611786054443954</v>
      </c>
      <c r="V199" s="34">
        <f>_xlfn.XLOOKUP($A199,'Kunnat aakkosjärj.'!$B$19:$B$311,'Kunnat aakkosjärj.'!W$19:W$311)</f>
        <v>76.553016063406048</v>
      </c>
      <c r="W199" s="35">
        <f>_xlfn.XLOOKUP($A199,'Kunnat aakkosjärj.'!$B$19:$B$311,'Kunnat aakkosjärj.'!X$19:X$311)</f>
        <v>-112.33428692539563</v>
      </c>
      <c r="X199" s="34">
        <f>_xlfn.XLOOKUP($A199,'Kunnat aakkosjärj.'!$B$19:$B$311,'Kunnat aakkosjärj.'!Y$19:Y$311)</f>
        <v>-147.36204643933686</v>
      </c>
      <c r="Y199" s="90">
        <f>_xlfn.XLOOKUP($A199,'Kunnat aakkosjärj.'!$B$19:$B$311,'Kunnat aakkosjärj.'!Z$19:Z$311)</f>
        <v>227.48332705350415</v>
      </c>
      <c r="Z199" s="91">
        <f>_xlfn.XLOOKUP($A199,'Kunnat aakkosjärj.'!$B$19:$B$311,'Kunnat aakkosjärj.'!AA$19:AA$311)</f>
        <v>783.70287726073855</v>
      </c>
      <c r="AA199" s="90">
        <f>_xlfn.XLOOKUP($A199,'Kunnat aakkosjärj.'!$B$19:$B$311,'Kunnat aakkosjärj.'!AB$19:AB$311)</f>
        <v>90.160408254702034</v>
      </c>
      <c r="AB199" s="91">
        <f>_xlfn.XLOOKUP($A199,'Kunnat aakkosjärj.'!$B$19:$B$311,'Kunnat aakkosjärj.'!AC$19:AC$311)</f>
        <v>61.456195669762081</v>
      </c>
      <c r="AC199" s="90">
        <f>_xlfn.XLOOKUP($A199,'Kunnat aakkosjärj.'!$B$19:$B$311,'Kunnat aakkosjärj.'!AD$19:AD$311)</f>
        <v>-8.4063677467972866</v>
      </c>
      <c r="AD199" s="91">
        <f>_xlfn.XLOOKUP($A199,'Kunnat aakkosjärj.'!$B$19:$B$311,'Kunnat aakkosjärj.'!AE$19:AE$311)</f>
        <v>-249.82016531650339</v>
      </c>
      <c r="AE199" s="96">
        <f>_xlfn.XLOOKUP($A199,'Kunnat aakkosjärj.'!$B$19:$B$311,'Kunnat aakkosjärj.'!AF$19:AF$311)</f>
        <v>0.53728728179906615</v>
      </c>
      <c r="AF199" s="97">
        <f>_xlfn.XLOOKUP($A199,'Kunnat aakkosjärj.'!$B$19:$B$311,'Kunnat aakkosjärj.'!AG$19:AG$311)</f>
        <v>0.56031920100603316</v>
      </c>
      <c r="AG199" s="90">
        <f>_xlfn.XLOOKUP($A199,'Kunnat aakkosjärj.'!$B$19:$B$311,'Kunnat aakkosjärj.'!AH$19:AH$311)</f>
        <v>458.85107385079124</v>
      </c>
      <c r="AH199" s="91">
        <f>_xlfn.XLOOKUP($A199,'Kunnat aakkosjärj.'!$B$19:$B$311,'Kunnat aakkosjärj.'!AI$19:AI$311)</f>
        <v>1182.8843613413717</v>
      </c>
      <c r="AI199" s="90">
        <f>_xlfn.XLOOKUP($A199,'Kunnat aakkosjärj.'!$B$19:$B$311,'Kunnat aakkosjärj.'!AJ$19:AJ$311)</f>
        <v>19.43862012477544</v>
      </c>
      <c r="AJ199" s="91">
        <f>_xlfn.XLOOKUP($A199,'Kunnat aakkosjärj.'!$B$19:$B$311,'Kunnat aakkosjärj.'!AK$19:AK$311)</f>
        <v>37.000914060420492</v>
      </c>
      <c r="AK199" s="106">
        <f>_xlfn.XLOOKUP($A199,'Kunnat aakkosjärj.'!$B$19:$B$311,'Kunnat aakkosjärj.'!AL$19:AL$311)</f>
        <v>3172.0897866428031</v>
      </c>
      <c r="AL199" s="107">
        <f>_xlfn.XLOOKUP($A199,'Kunnat aakkosjärj.'!$B$19:$B$311,'Kunnat aakkosjärj.'!AM$19:AM$311)</f>
        <v>7221.5098836661637</v>
      </c>
      <c r="AM199" s="106">
        <f>_xlfn.XLOOKUP($A199,'Kunnat aakkosjärj.'!$B$19:$B$311,'Kunnat aakkosjärj.'!AN$19:AN$311)</f>
        <v>6806.4468891296156</v>
      </c>
      <c r="AN199" s="107">
        <f>_xlfn.XLOOKUP($A199,'Kunnat aakkosjärj.'!$B$19:$B$311,'Kunnat aakkosjärj.'!AO$19:AO$311)</f>
        <v>11004.752394969857</v>
      </c>
      <c r="AO199" s="106">
        <f>_xlfn.XLOOKUP($A199,'Kunnat aakkosjärj.'!$B$19:$B$311,'Kunnat aakkosjärj.'!AP$19:AP$311)</f>
        <v>1248.2270370195931</v>
      </c>
      <c r="AP199" s="107">
        <f>_xlfn.XLOOKUP($A199,'Kunnat aakkosjärj.'!$B$19:$B$311,'Kunnat aakkosjärj.'!AQ$19:AQ$311)</f>
        <v>1020.7400009419744</v>
      </c>
      <c r="AQ199" s="122">
        <f>_xlfn.XLOOKUP($A199,'Kunnat aakkosjärj.'!$B$19:$B$311,'Kunnat aakkosjärj.'!AR$19:AR$311)</f>
        <v>42.659173111772269</v>
      </c>
      <c r="AR199" s="115">
        <f>_xlfn.XLOOKUP($A199,'Kunnat aakkosjärj.'!$B$19:$B$311,'Kunnat aakkosjärj.'!AS$19:AS$311)</f>
        <v>26.134859785384947</v>
      </c>
      <c r="AS199" s="114">
        <f>_xlfn.XLOOKUP($A199,'Kunnat aakkosjärj.'!$B$19:$B$311,'Kunnat aakkosjärj.'!AT$19:AT$311)</f>
        <v>53.118705981696728</v>
      </c>
      <c r="AT199" s="115">
        <f>_xlfn.XLOOKUP($A199,'Kunnat aakkosjärj.'!$B$19:$B$311,'Kunnat aakkosjärj.'!AU$19:AU$311)</f>
        <v>84.394032083077491</v>
      </c>
      <c r="AU199" s="106">
        <f>_xlfn.XLOOKUP($A199,'Kunnat aakkosjärj.'!$B$19:$B$311,'Kunnat aakkosjärj.'!AV$19:AV$311)</f>
        <v>173.56680340994725</v>
      </c>
      <c r="AV199" s="107">
        <f>_xlfn.XLOOKUP($A199,'Kunnat aakkosjärj.'!$B$19:$B$311,'Kunnat aakkosjärj.'!AW$19:AW$311)</f>
        <v>95.595809626978166</v>
      </c>
      <c r="AW199" s="151"/>
      <c r="AX199" s="1">
        <v>749</v>
      </c>
      <c r="AY199" s="242" t="s">
        <v>576</v>
      </c>
      <c r="AZ199" s="333" t="s">
        <v>561</v>
      </c>
      <c r="BA199" s="336" t="s">
        <v>568</v>
      </c>
    </row>
    <row r="200" spans="1:53" ht="15" customHeight="1" x14ac:dyDescent="0.2">
      <c r="A200" s="38" t="s">
        <v>293</v>
      </c>
      <c r="B200" s="146">
        <f>_xlfn.XLOOKUP($A200,'Kunnat aakkosjärj.'!$B$19:$B$311,'Kunnat aakkosjärj.'!C$19:C$311)</f>
        <v>3672</v>
      </c>
      <c r="C200" s="160">
        <f>_xlfn.XLOOKUP($A200,'Kunnat aakkosjärj.'!$B$19:$B$311,'Kunnat aakkosjärj.'!D$19:D$311)</f>
        <v>21.25</v>
      </c>
      <c r="D200" s="35">
        <f>_xlfn.XLOOKUP($A200,'Kunnat aakkosjärj.'!$B$19:$B$311,'Kunnat aakkosjärj.'!E$19:E$311)</f>
        <v>1042.445354030501</v>
      </c>
      <c r="E200" s="34">
        <f>_xlfn.XLOOKUP($A200,'Kunnat aakkosjärj.'!$B$19:$B$311,'Kunnat aakkosjärj.'!F$19:F$311)</f>
        <v>8413.8369852941178</v>
      </c>
      <c r="F200" s="35">
        <f>_xlfn.XLOOKUP($A200,'Kunnat aakkosjärj.'!$B$19:$B$311,'Kunnat aakkosjärj.'!G$19:G$311)</f>
        <v>9029.4959313725485</v>
      </c>
      <c r="G200" s="34">
        <f>_xlfn.XLOOKUP($A200,'Kunnat aakkosjärj.'!$B$19:$B$311,'Kunnat aakkosjärj.'!H$19:H$311)</f>
        <v>16456.054223856208</v>
      </c>
      <c r="H200" s="331">
        <f>_xlfn.XLOOKUP($A200,'Kunnat aakkosjärj.'!$B$19:$B$311,'Kunnat aakkosjärj.'!I$19:I$311)</f>
        <v>11.544889791783115</v>
      </c>
      <c r="I200" s="332">
        <f>_xlfn.XLOOKUP($A200,'Kunnat aakkosjärj.'!$B$19:$B$311,'Kunnat aakkosjärj.'!J$19:J$311)</f>
        <v>51.129127741306576</v>
      </c>
      <c r="J200" s="35">
        <f>_xlfn.XLOOKUP($A200,'Kunnat aakkosjärj.'!$B$19:$B$311,'Kunnat aakkosjärj.'!K$19:K$311)</f>
        <v>-7981.6946840958599</v>
      </c>
      <c r="K200" s="34">
        <f>_xlfn.XLOOKUP($A200,'Kunnat aakkosjärj.'!$B$19:$B$311,'Kunnat aakkosjärj.'!L$19:L$311)</f>
        <v>-8036.3397249455338</v>
      </c>
      <c r="L200" s="123">
        <f>_xlfn.XLOOKUP($A200,'Kunnat aakkosjärj.'!$B$19:$B$311,'Kunnat aakkosjärj.'!M$19:M$311)</f>
        <v>4080.2549237472767</v>
      </c>
      <c r="M200" s="35">
        <f>_xlfn.XLOOKUP($A200,'Kunnat aakkosjärj.'!$B$19:$B$311,'Kunnat aakkosjärj.'!N$19:N$311)</f>
        <v>4416.5313180827889</v>
      </c>
      <c r="N200" s="34">
        <f>_xlfn.XLOOKUP($A200,'Kunnat aakkosjärj.'!$B$19:$B$311,'Kunnat aakkosjärj.'!O$19:O$311)</f>
        <v>4851.7499074074076</v>
      </c>
      <c r="O200" s="35">
        <f>_xlfn.XLOOKUP($A200,'Kunnat aakkosjärj.'!$B$19:$B$311,'Kunnat aakkosjärj.'!P$19:P$311)</f>
        <v>8496.7862418300647</v>
      </c>
      <c r="P200" s="34">
        <f>_xlfn.XLOOKUP($A200,'Kunnat aakkosjärj.'!$B$19:$B$311,'Kunnat aakkosjärj.'!Q$19:Q$311)</f>
        <v>8919.4678295206977</v>
      </c>
      <c r="Q200" s="130">
        <f>_xlfn.XLOOKUP($A200,'Kunnat aakkosjärj.'!$B$19:$B$311,'Kunnat aakkosjärj.'!R$19:R$311)</f>
        <v>670.1572739651416</v>
      </c>
      <c r="R200" s="34">
        <f>_xlfn.XLOOKUP($A200,'Kunnat aakkosjärj.'!$B$19:$B$311,'Kunnat aakkosjärj.'!S$19:S$311)</f>
        <v>999.88863834422659</v>
      </c>
      <c r="S200" s="35">
        <f>_xlfn.XLOOKUP($A200,'Kunnat aakkosjärj.'!$B$19:$B$311,'Kunnat aakkosjärj.'!T$19:T$311)</f>
        <v>356.73445533769063</v>
      </c>
      <c r="T200" s="34">
        <f>_xlfn.XLOOKUP($A200,'Kunnat aakkosjärj.'!$B$19:$B$311,'Kunnat aakkosjärj.'!U$19:U$311)</f>
        <v>675.7660838779957</v>
      </c>
      <c r="U200" s="35">
        <f>_xlfn.XLOOKUP($A200,'Kunnat aakkosjärj.'!$B$19:$B$311,'Kunnat aakkosjärj.'!V$19:V$311)</f>
        <v>187.85885802109016</v>
      </c>
      <c r="V200" s="34">
        <f>_xlfn.XLOOKUP($A200,'Kunnat aakkosjärj.'!$B$19:$B$311,'Kunnat aakkosjärj.'!W$19:W$311)</f>
        <v>147.96372031668116</v>
      </c>
      <c r="W200" s="35">
        <f>_xlfn.XLOOKUP($A200,'Kunnat aakkosjärj.'!$B$19:$B$311,'Kunnat aakkosjärj.'!X$19:X$311)</f>
        <v>313.42281862745102</v>
      </c>
      <c r="X200" s="34">
        <f>_xlfn.XLOOKUP($A200,'Kunnat aakkosjärj.'!$B$19:$B$311,'Kunnat aakkosjärj.'!Y$19:Y$311)</f>
        <v>322.04261982570807</v>
      </c>
      <c r="Y200" s="90">
        <f>_xlfn.XLOOKUP($A200,'Kunnat aakkosjärj.'!$B$19:$B$311,'Kunnat aakkosjärj.'!Z$19:Z$311)</f>
        <v>805.33648965141606</v>
      </c>
      <c r="Z200" s="91">
        <f>_xlfn.XLOOKUP($A200,'Kunnat aakkosjärj.'!$B$19:$B$311,'Kunnat aakkosjärj.'!AA$19:AA$311)</f>
        <v>1344.4382543572983</v>
      </c>
      <c r="AA200" s="90">
        <f>_xlfn.XLOOKUP($A200,'Kunnat aakkosjärj.'!$B$19:$B$311,'Kunnat aakkosjärj.'!AB$19:AB$311)</f>
        <v>83.2145671500883</v>
      </c>
      <c r="AB200" s="91">
        <f>_xlfn.XLOOKUP($A200,'Kunnat aakkosjärj.'!$B$19:$B$311,'Kunnat aakkosjärj.'!AC$19:AC$311)</f>
        <v>74.372224615270127</v>
      </c>
      <c r="AC200" s="90">
        <f>_xlfn.XLOOKUP($A200,'Kunnat aakkosjärj.'!$B$19:$B$311,'Kunnat aakkosjärj.'!AD$19:AD$311)</f>
        <v>-133.00425653594772</v>
      </c>
      <c r="AD200" s="91">
        <f>_xlfn.XLOOKUP($A200,'Kunnat aakkosjärj.'!$B$19:$B$311,'Kunnat aakkosjärj.'!AE$19:AE$311)</f>
        <v>-364.28796296296292</v>
      </c>
      <c r="AE200" s="96">
        <f>_xlfn.XLOOKUP($A200,'Kunnat aakkosjärj.'!$B$19:$B$311,'Kunnat aakkosjärj.'!AF$19:AF$311)</f>
        <v>2.6198856607651893</v>
      </c>
      <c r="AF200" s="97">
        <f>_xlfn.XLOOKUP($A200,'Kunnat aakkosjärj.'!$B$19:$B$311,'Kunnat aakkosjärj.'!AG$19:AG$311)</f>
        <v>1.3855393915444763</v>
      </c>
      <c r="AG200" s="90">
        <f>_xlfn.XLOOKUP($A200,'Kunnat aakkosjärj.'!$B$19:$B$311,'Kunnat aakkosjärj.'!AH$19:AH$311)</f>
        <v>1483.5892619825706</v>
      </c>
      <c r="AH200" s="91">
        <f>_xlfn.XLOOKUP($A200,'Kunnat aakkosjärj.'!$B$19:$B$311,'Kunnat aakkosjärj.'!AI$19:AI$311)</f>
        <v>2609.3072222222222</v>
      </c>
      <c r="AI200" s="90">
        <f>_xlfn.XLOOKUP($A200,'Kunnat aakkosjärj.'!$B$19:$B$311,'Kunnat aakkosjärj.'!AJ$19:AJ$311)</f>
        <v>53.905396768577866</v>
      </c>
      <c r="AJ200" s="91">
        <f>_xlfn.XLOOKUP($A200,'Kunnat aakkosjärj.'!$B$19:$B$311,'Kunnat aakkosjärj.'!AK$19:AK$311)</f>
        <v>52.014016261292262</v>
      </c>
      <c r="AK200" s="106">
        <f>_xlfn.XLOOKUP($A200,'Kunnat aakkosjärj.'!$B$19:$B$311,'Kunnat aakkosjärj.'!AL$19:AL$311)</f>
        <v>1956.9646432461873</v>
      </c>
      <c r="AL200" s="107">
        <f>_xlfn.XLOOKUP($A200,'Kunnat aakkosjärj.'!$B$19:$B$311,'Kunnat aakkosjärj.'!AM$19:AM$311)</f>
        <v>5672.7250326797384</v>
      </c>
      <c r="AM200" s="106">
        <f>_xlfn.XLOOKUP($A200,'Kunnat aakkosjärj.'!$B$19:$B$311,'Kunnat aakkosjärj.'!AN$19:AN$311)</f>
        <v>2336.9463970588235</v>
      </c>
      <c r="AN200" s="107">
        <f>_xlfn.XLOOKUP($A200,'Kunnat aakkosjärj.'!$B$19:$B$311,'Kunnat aakkosjärj.'!AO$19:AO$311)</f>
        <v>5964.191263616558</v>
      </c>
      <c r="AO200" s="106">
        <f>_xlfn.XLOOKUP($A200,'Kunnat aakkosjärj.'!$B$19:$B$311,'Kunnat aakkosjärj.'!AP$19:AP$311)</f>
        <v>20.303556644880175</v>
      </c>
      <c r="AP200" s="107">
        <f>_xlfn.XLOOKUP($A200,'Kunnat aakkosjärj.'!$B$19:$B$311,'Kunnat aakkosjärj.'!AQ$19:AQ$311)</f>
        <v>4.9490795206971683</v>
      </c>
      <c r="AQ200" s="122">
        <f>_xlfn.XLOOKUP($A200,'Kunnat aakkosjärj.'!$B$19:$B$311,'Kunnat aakkosjärj.'!AR$19:AR$311)</f>
        <v>68.024947258021356</v>
      </c>
      <c r="AR200" s="115">
        <f>_xlfn.XLOOKUP($A200,'Kunnat aakkosjärj.'!$B$19:$B$311,'Kunnat aakkosjärj.'!AS$19:AS$311)</f>
        <v>43.737948321568325</v>
      </c>
      <c r="AS200" s="114">
        <f>_xlfn.XLOOKUP($A200,'Kunnat aakkosjärj.'!$B$19:$B$311,'Kunnat aakkosjärj.'!AT$19:AT$311)</f>
        <v>30.763710197100899</v>
      </c>
      <c r="AT200" s="115">
        <f>_xlfn.XLOOKUP($A200,'Kunnat aakkosjärj.'!$B$19:$B$311,'Kunnat aakkosjärj.'!AU$19:AU$311)</f>
        <v>45.452423214834063</v>
      </c>
      <c r="AU200" s="106">
        <f>_xlfn.XLOOKUP($A200,'Kunnat aakkosjärj.'!$B$19:$B$311,'Kunnat aakkosjärj.'!AV$19:AV$311)</f>
        <v>2456.2627205882354</v>
      </c>
      <c r="AV200" s="107">
        <f>_xlfn.XLOOKUP($A200,'Kunnat aakkosjärj.'!$B$19:$B$311,'Kunnat aakkosjärj.'!AW$19:AW$311)</f>
        <v>3319.5315904139429</v>
      </c>
      <c r="AW200" s="151"/>
      <c r="AX200" s="1">
        <v>762</v>
      </c>
      <c r="AY200" s="242" t="s">
        <v>577</v>
      </c>
      <c r="AZ200" s="333" t="s">
        <v>561</v>
      </c>
      <c r="BA200" s="336" t="s">
        <v>562</v>
      </c>
    </row>
    <row r="201" spans="1:53" ht="15" customHeight="1" x14ac:dyDescent="0.2">
      <c r="A201" s="38" t="s">
        <v>297</v>
      </c>
      <c r="B201" s="146">
        <f>_xlfn.XLOOKUP($A201,'Kunnat aakkosjärj.'!$B$19:$B$311,'Kunnat aakkosjärj.'!C$19:C$311)</f>
        <v>6763</v>
      </c>
      <c r="C201" s="160">
        <f>_xlfn.XLOOKUP($A201,'Kunnat aakkosjärj.'!$B$19:$B$311,'Kunnat aakkosjärj.'!D$19:D$311)</f>
        <v>21.75</v>
      </c>
      <c r="D201" s="35">
        <f>_xlfn.XLOOKUP($A201,'Kunnat aakkosjärj.'!$B$19:$B$311,'Kunnat aakkosjärj.'!E$19:E$311)</f>
        <v>1093.17219281384</v>
      </c>
      <c r="E201" s="34">
        <f>_xlfn.XLOOKUP($A201,'Kunnat aakkosjärj.'!$B$19:$B$311,'Kunnat aakkosjärj.'!F$19:F$311)</f>
        <v>6488.5732796096408</v>
      </c>
      <c r="F201" s="35">
        <f>_xlfn.XLOOKUP($A201,'Kunnat aakkosjärj.'!$B$19:$B$311,'Kunnat aakkosjärj.'!G$19:G$311)</f>
        <v>8718.3320079846217</v>
      </c>
      <c r="G201" s="34">
        <f>_xlfn.XLOOKUP($A201,'Kunnat aakkosjärj.'!$B$19:$B$311,'Kunnat aakkosjärj.'!H$19:H$311)</f>
        <v>13616.763393464438</v>
      </c>
      <c r="H201" s="331">
        <f>_xlfn.XLOOKUP($A201,'Kunnat aakkosjärj.'!$B$19:$B$311,'Kunnat aakkosjärj.'!I$19:I$311)</f>
        <v>12.538776818922084</v>
      </c>
      <c r="I201" s="332">
        <f>_xlfn.XLOOKUP($A201,'Kunnat aakkosjärj.'!$B$19:$B$311,'Kunnat aakkosjärj.'!J$19:J$311)</f>
        <v>47.651362457571416</v>
      </c>
      <c r="J201" s="35">
        <f>_xlfn.XLOOKUP($A201,'Kunnat aakkosjärj.'!$B$19:$B$311,'Kunnat aakkosjärj.'!K$19:K$311)</f>
        <v>-7609.3337113706939</v>
      </c>
      <c r="K201" s="34">
        <f>_xlfn.XLOOKUP($A201,'Kunnat aakkosjärj.'!$B$19:$B$311,'Kunnat aakkosjärj.'!L$19:L$311)</f>
        <v>-7116.8422682241608</v>
      </c>
      <c r="L201" s="123">
        <f>_xlfn.XLOOKUP($A201,'Kunnat aakkosjärj.'!$B$19:$B$311,'Kunnat aakkosjärj.'!M$19:M$311)</f>
        <v>3948.3029794469912</v>
      </c>
      <c r="M201" s="35">
        <f>_xlfn.XLOOKUP($A201,'Kunnat aakkosjärj.'!$B$19:$B$311,'Kunnat aakkosjärj.'!N$19:N$311)</f>
        <v>4058.4486174774506</v>
      </c>
      <c r="N201" s="34">
        <f>_xlfn.XLOOKUP($A201,'Kunnat aakkosjärj.'!$B$19:$B$311,'Kunnat aakkosjärj.'!O$19:O$311)</f>
        <v>4063.162141061659</v>
      </c>
      <c r="O201" s="35">
        <f>_xlfn.XLOOKUP($A201,'Kunnat aakkosjärj.'!$B$19:$B$311,'Kunnat aakkosjärj.'!P$19:P$311)</f>
        <v>8006.7515969244414</v>
      </c>
      <c r="P201" s="34">
        <f>_xlfn.XLOOKUP($A201,'Kunnat aakkosjärj.'!$B$19:$B$311,'Kunnat aakkosjärj.'!Q$19:Q$311)</f>
        <v>8011.4651205086502</v>
      </c>
      <c r="Q201" s="130">
        <f>_xlfn.XLOOKUP($A201,'Kunnat aakkosjärj.'!$B$19:$B$311,'Kunnat aakkosjärj.'!R$19:R$311)</f>
        <v>507.15336389176406</v>
      </c>
      <c r="R201" s="34">
        <f>_xlfn.XLOOKUP($A201,'Kunnat aakkosjärj.'!$B$19:$B$311,'Kunnat aakkosjärj.'!S$19:S$311)</f>
        <v>935.56482034600026</v>
      </c>
      <c r="S201" s="35">
        <f>_xlfn.XLOOKUP($A201,'Kunnat aakkosjärj.'!$B$19:$B$311,'Kunnat aakkosjärj.'!T$19:T$311)</f>
        <v>348.74443885849479</v>
      </c>
      <c r="T201" s="34">
        <f>_xlfn.XLOOKUP($A201,'Kunnat aakkosjärj.'!$B$19:$B$311,'Kunnat aakkosjärj.'!U$19:U$311)</f>
        <v>841.10274730149342</v>
      </c>
      <c r="U201" s="35">
        <f>_xlfn.XLOOKUP($A201,'Kunnat aakkosjärj.'!$B$19:$B$311,'Kunnat aakkosjärj.'!V$19:V$311)</f>
        <v>145.42263829403876</v>
      </c>
      <c r="V201" s="34">
        <f>_xlfn.XLOOKUP($A201,'Kunnat aakkosjärj.'!$B$19:$B$311,'Kunnat aakkosjärj.'!W$19:W$311)</f>
        <v>111.23074123198018</v>
      </c>
      <c r="W201" s="35">
        <f>_xlfn.XLOOKUP($A201,'Kunnat aakkosjärj.'!$B$19:$B$311,'Kunnat aakkosjärj.'!X$19:X$311)</f>
        <v>158.87042288925034</v>
      </c>
      <c r="X201" s="34">
        <f>_xlfn.XLOOKUP($A201,'Kunnat aakkosjärj.'!$B$19:$B$311,'Kunnat aakkosjärj.'!Y$19:Y$311)</f>
        <v>143.61865740056189</v>
      </c>
      <c r="Y201" s="90">
        <f>_xlfn.XLOOKUP($A201,'Kunnat aakkosjärj.'!$B$19:$B$311,'Kunnat aakkosjärj.'!Z$19:Z$311)</f>
        <v>178.50266006210262</v>
      </c>
      <c r="Z201" s="91">
        <f>_xlfn.XLOOKUP($A201,'Kunnat aakkosjärj.'!$B$19:$B$311,'Kunnat aakkosjärj.'!AA$19:AA$311)</f>
        <v>804.41080141948839</v>
      </c>
      <c r="AA201" s="90">
        <f>_xlfn.XLOOKUP($A201,'Kunnat aakkosjärj.'!$B$19:$B$311,'Kunnat aakkosjärj.'!AB$19:AB$311)</f>
        <v>284.1152976181537</v>
      </c>
      <c r="AB201" s="91">
        <f>_xlfn.XLOOKUP($A201,'Kunnat aakkosjärj.'!$B$19:$B$311,'Kunnat aakkosjärj.'!AC$19:AC$311)</f>
        <v>116.30435825763072</v>
      </c>
      <c r="AC201" s="90">
        <f>_xlfn.XLOOKUP($A201,'Kunnat aakkosjärj.'!$B$19:$B$311,'Kunnat aakkosjärj.'!AD$19:AD$311)</f>
        <v>348.02096998373503</v>
      </c>
      <c r="AD201" s="91">
        <f>_xlfn.XLOOKUP($A201,'Kunnat aakkosjärj.'!$B$19:$B$311,'Kunnat aakkosjärj.'!AE$19:AE$311)</f>
        <v>169.09711222830106</v>
      </c>
      <c r="AE201" s="96">
        <f>_xlfn.XLOOKUP($A201,'Kunnat aakkosjärj.'!$B$19:$B$311,'Kunnat aakkosjärj.'!AF$19:AF$311)</f>
        <v>1.289478721681026</v>
      </c>
      <c r="AF201" s="97">
        <f>_xlfn.XLOOKUP($A201,'Kunnat aakkosjärj.'!$B$19:$B$311,'Kunnat aakkosjärj.'!AG$19:AG$311)</f>
        <v>0.88717243322448447</v>
      </c>
      <c r="AG201" s="90">
        <f>_xlfn.XLOOKUP($A201,'Kunnat aakkosjärj.'!$B$19:$B$311,'Kunnat aakkosjärj.'!AH$19:AH$311)</f>
        <v>586.8523096259056</v>
      </c>
      <c r="AH201" s="91">
        <f>_xlfn.XLOOKUP($A201,'Kunnat aakkosjärj.'!$B$19:$B$311,'Kunnat aakkosjärj.'!AI$19:AI$311)</f>
        <v>2054.6959248854059</v>
      </c>
      <c r="AI201" s="90">
        <f>_xlfn.XLOOKUP($A201,'Kunnat aakkosjärj.'!$B$19:$B$311,'Kunnat aakkosjärj.'!AJ$19:AJ$311)</f>
        <v>23.240095304473492</v>
      </c>
      <c r="AJ201" s="91">
        <f>_xlfn.XLOOKUP($A201,'Kunnat aakkosjärj.'!$B$19:$B$311,'Kunnat aakkosjärj.'!AK$19:AK$311)</f>
        <v>49.592203899006449</v>
      </c>
      <c r="AK201" s="106">
        <f>_xlfn.XLOOKUP($A201,'Kunnat aakkosjärj.'!$B$19:$B$311,'Kunnat aakkosjärj.'!AL$19:AL$311)</f>
        <v>3040.2520996599142</v>
      </c>
      <c r="AL201" s="107">
        <f>_xlfn.XLOOKUP($A201,'Kunnat aakkosjärj.'!$B$19:$B$311,'Kunnat aakkosjärj.'!AM$19:AM$311)</f>
        <v>8555.2851737394649</v>
      </c>
      <c r="AM201" s="106">
        <f>_xlfn.XLOOKUP($A201,'Kunnat aakkosjärj.'!$B$19:$B$311,'Kunnat aakkosjärj.'!AN$19:AN$311)</f>
        <v>3968.0805648380897</v>
      </c>
      <c r="AN201" s="107">
        <f>_xlfn.XLOOKUP($A201,'Kunnat aakkosjärj.'!$B$19:$B$311,'Kunnat aakkosjärj.'!AO$19:AO$311)</f>
        <v>9800.3897708117711</v>
      </c>
      <c r="AO201" s="106">
        <f>_xlfn.XLOOKUP($A201,'Kunnat aakkosjärj.'!$B$19:$B$311,'Kunnat aakkosjärj.'!AP$19:AP$311)</f>
        <v>721.97949282862623</v>
      </c>
      <c r="AP201" s="107">
        <f>_xlfn.XLOOKUP($A201,'Kunnat aakkosjärj.'!$B$19:$B$311,'Kunnat aakkosjärj.'!AQ$19:AQ$311)</f>
        <v>6.1387771698950173</v>
      </c>
      <c r="AQ201" s="122">
        <f>_xlfn.XLOOKUP($A201,'Kunnat aakkosjärj.'!$B$19:$B$311,'Kunnat aakkosjärj.'!AR$19:AR$311)</f>
        <v>56.417762615083433</v>
      </c>
      <c r="AR201" s="115">
        <f>_xlfn.XLOOKUP($A201,'Kunnat aakkosjärj.'!$B$19:$B$311,'Kunnat aakkosjärj.'!AS$19:AS$311)</f>
        <v>32.735410009748136</v>
      </c>
      <c r="AS201" s="114">
        <f>_xlfn.XLOOKUP($A201,'Kunnat aakkosjärj.'!$B$19:$B$311,'Kunnat aakkosjärj.'!AT$19:AT$311)</f>
        <v>44.849453943110895</v>
      </c>
      <c r="AT201" s="115">
        <f>_xlfn.XLOOKUP($A201,'Kunnat aakkosjärj.'!$B$19:$B$311,'Kunnat aakkosjärj.'!AU$19:AU$311)</f>
        <v>74.787391921707041</v>
      </c>
      <c r="AU201" s="106">
        <f>_xlfn.XLOOKUP($A201,'Kunnat aakkosjärj.'!$B$19:$B$311,'Kunnat aakkosjärj.'!AV$19:AV$311)</f>
        <v>1318.2715436936269</v>
      </c>
      <c r="AV201" s="107">
        <f>_xlfn.XLOOKUP($A201,'Kunnat aakkosjärj.'!$B$19:$B$311,'Kunnat aakkosjärj.'!AW$19:AW$311)</f>
        <v>1248.4389457341417</v>
      </c>
      <c r="AW201" s="151"/>
      <c r="AX201" s="1">
        <v>778</v>
      </c>
      <c r="AY201" s="242" t="s">
        <v>578</v>
      </c>
      <c r="AZ201" s="333" t="s">
        <v>561</v>
      </c>
      <c r="BA201" s="336" t="s">
        <v>574</v>
      </c>
    </row>
    <row r="202" spans="1:53" ht="15" customHeight="1" x14ac:dyDescent="0.2">
      <c r="A202" s="38" t="s">
        <v>306</v>
      </c>
      <c r="B202" s="146">
        <f>_xlfn.XLOOKUP($A202,'Kunnat aakkosjärj.'!$B$19:$B$311,'Kunnat aakkosjärj.'!C$19:C$311)</f>
        <v>1441</v>
      </c>
      <c r="C202" s="160">
        <f>_xlfn.XLOOKUP($A202,'Kunnat aakkosjärj.'!$B$19:$B$311,'Kunnat aakkosjärj.'!D$19:D$311)</f>
        <v>21.5</v>
      </c>
      <c r="D202" s="35">
        <f>_xlfn.XLOOKUP($A202,'Kunnat aakkosjärj.'!$B$19:$B$311,'Kunnat aakkosjärj.'!E$19:E$311)</f>
        <v>2087.3534142956282</v>
      </c>
      <c r="E202" s="34">
        <f>_xlfn.XLOOKUP($A202,'Kunnat aakkosjärj.'!$B$19:$B$311,'Kunnat aakkosjärj.'!F$19:F$311)</f>
        <v>7607.7900138792502</v>
      </c>
      <c r="F202" s="35">
        <f>_xlfn.XLOOKUP($A202,'Kunnat aakkosjärj.'!$B$19:$B$311,'Kunnat aakkosjärj.'!G$19:G$311)</f>
        <v>10465.839632199861</v>
      </c>
      <c r="G202" s="34">
        <f>_xlfn.XLOOKUP($A202,'Kunnat aakkosjärj.'!$B$19:$B$311,'Kunnat aakkosjärj.'!H$19:H$311)</f>
        <v>15641.336578764747</v>
      </c>
      <c r="H202" s="331">
        <f>_xlfn.XLOOKUP($A202,'Kunnat aakkosjärj.'!$B$19:$B$311,'Kunnat aakkosjärj.'!I$19:I$311)</f>
        <v>19.944442946302608</v>
      </c>
      <c r="I202" s="332">
        <f>_xlfn.XLOOKUP($A202,'Kunnat aakkosjärj.'!$B$19:$B$311,'Kunnat aakkosjärj.'!J$19:J$311)</f>
        <v>48.63900201602889</v>
      </c>
      <c r="J202" s="35">
        <f>_xlfn.XLOOKUP($A202,'Kunnat aakkosjärj.'!$B$19:$B$311,'Kunnat aakkosjärj.'!K$19:K$311)</f>
        <v>-8378.4862179042339</v>
      </c>
      <c r="K202" s="34">
        <f>_xlfn.XLOOKUP($A202,'Kunnat aakkosjärj.'!$B$19:$B$311,'Kunnat aakkosjärj.'!L$19:L$311)</f>
        <v>-8020.4405065926439</v>
      </c>
      <c r="L202" s="123">
        <f>_xlfn.XLOOKUP($A202,'Kunnat aakkosjärj.'!$B$19:$B$311,'Kunnat aakkosjärj.'!M$19:M$311)</f>
        <v>3769.34945870923</v>
      </c>
      <c r="M202" s="35">
        <f>_xlfn.XLOOKUP($A202,'Kunnat aakkosjärj.'!$B$19:$B$311,'Kunnat aakkosjärj.'!N$19:N$311)</f>
        <v>4778.6481609993061</v>
      </c>
      <c r="N202" s="34">
        <f>_xlfn.XLOOKUP($A202,'Kunnat aakkosjärj.'!$B$19:$B$311,'Kunnat aakkosjärj.'!O$19:O$311)</f>
        <v>5015.9842956280363</v>
      </c>
      <c r="O202" s="35">
        <f>_xlfn.XLOOKUP($A202,'Kunnat aakkosjärj.'!$B$19:$B$311,'Kunnat aakkosjärj.'!P$19:P$311)</f>
        <v>8547.9976197085361</v>
      </c>
      <c r="P202" s="34">
        <f>_xlfn.XLOOKUP($A202,'Kunnat aakkosjärj.'!$B$19:$B$311,'Kunnat aakkosjärj.'!Q$19:Q$311)</f>
        <v>8785.3337543372672</v>
      </c>
      <c r="Q202" s="130">
        <f>_xlfn.XLOOKUP($A202,'Kunnat aakkosjärj.'!$B$19:$B$311,'Kunnat aakkosjärj.'!R$19:R$311)</f>
        <v>239.4927064538515</v>
      </c>
      <c r="R202" s="34">
        <f>_xlfn.XLOOKUP($A202,'Kunnat aakkosjärj.'!$B$19:$B$311,'Kunnat aakkosjärj.'!S$19:S$311)</f>
        <v>765.40164469118668</v>
      </c>
      <c r="S202" s="35">
        <f>_xlfn.XLOOKUP($A202,'Kunnat aakkosjärj.'!$B$19:$B$311,'Kunnat aakkosjärj.'!T$19:T$311)</f>
        <v>229.60489937543372</v>
      </c>
      <c r="T202" s="34">
        <f>_xlfn.XLOOKUP($A202,'Kunnat aakkosjärj.'!$B$19:$B$311,'Kunnat aakkosjärj.'!U$19:U$311)</f>
        <v>803.14913948646767</v>
      </c>
      <c r="U202" s="35">
        <f>_xlfn.XLOOKUP($A202,'Kunnat aakkosjärj.'!$B$19:$B$311,'Kunnat aakkosjärj.'!V$19:V$311)</f>
        <v>104.30644428987115</v>
      </c>
      <c r="V202" s="34">
        <f>_xlfn.XLOOKUP($A202,'Kunnat aakkosjärj.'!$B$19:$B$311,'Kunnat aakkosjärj.'!W$19:W$311)</f>
        <v>95.300064092776509</v>
      </c>
      <c r="W202" s="35">
        <f>_xlfn.XLOOKUP($A202,'Kunnat aakkosjärj.'!$B$19:$B$311,'Kunnat aakkosjärj.'!X$19:X$311)</f>
        <v>9.8878070784177652</v>
      </c>
      <c r="X202" s="34">
        <f>_xlfn.XLOOKUP($A202,'Kunnat aakkosjärj.'!$B$19:$B$311,'Kunnat aakkosjärj.'!Y$19:Y$311)</f>
        <v>12.486918806384455</v>
      </c>
      <c r="Y202" s="90">
        <f>_xlfn.XLOOKUP($A202,'Kunnat aakkosjärj.'!$B$19:$B$311,'Kunnat aakkosjärj.'!Z$19:Z$311)</f>
        <v>145.00607217210271</v>
      </c>
      <c r="Z202" s="91">
        <f>_xlfn.XLOOKUP($A202,'Kunnat aakkosjärj.'!$B$19:$B$311,'Kunnat aakkosjärj.'!AA$19:AA$311)</f>
        <v>857.11523247744628</v>
      </c>
      <c r="AA202" s="90">
        <f>_xlfn.XLOOKUP($A202,'Kunnat aakkosjärj.'!$B$19:$B$311,'Kunnat aakkosjärj.'!AB$19:AB$311)</f>
        <v>165.16046732829633</v>
      </c>
      <c r="AB202" s="91">
        <f>_xlfn.XLOOKUP($A202,'Kunnat aakkosjärj.'!$B$19:$B$311,'Kunnat aakkosjärj.'!AC$19:AC$311)</f>
        <v>89.299736568539771</v>
      </c>
      <c r="AC202" s="90">
        <f>_xlfn.XLOOKUP($A202,'Kunnat aakkosjärj.'!$B$19:$B$311,'Kunnat aakkosjärj.'!AD$19:AD$311)</f>
        <v>268.6814018043026</v>
      </c>
      <c r="AD202" s="91">
        <f>_xlfn.XLOOKUP($A202,'Kunnat aakkosjärj.'!$B$19:$B$311,'Kunnat aakkosjärj.'!AE$19:AE$311)</f>
        <v>141.85847328244276</v>
      </c>
      <c r="AE202" s="96">
        <f>_xlfn.XLOOKUP($A202,'Kunnat aakkosjärj.'!$B$19:$B$311,'Kunnat aakkosjärj.'!AF$19:AF$311)</f>
        <v>0.59696029225552194</v>
      </c>
      <c r="AF202" s="97">
        <f>_xlfn.XLOOKUP($A202,'Kunnat aakkosjärj.'!$B$19:$B$311,'Kunnat aakkosjärj.'!AG$19:AG$311)</f>
        <v>0.70714712113410261</v>
      </c>
      <c r="AG202" s="90">
        <f>_xlfn.XLOOKUP($A202,'Kunnat aakkosjärj.'!$B$19:$B$311,'Kunnat aakkosjärj.'!AH$19:AH$311)</f>
        <v>2367.3351700208191</v>
      </c>
      <c r="AH202" s="91">
        <f>_xlfn.XLOOKUP($A202,'Kunnat aakkosjärj.'!$B$19:$B$311,'Kunnat aakkosjärj.'!AI$19:AI$311)</f>
        <v>3384.5053643303263</v>
      </c>
      <c r="AI202" s="90">
        <f>_xlfn.XLOOKUP($A202,'Kunnat aakkosjärj.'!$B$19:$B$311,'Kunnat aakkosjärj.'!AJ$19:AJ$311)</f>
        <v>76.977507464514545</v>
      </c>
      <c r="AJ202" s="91">
        <f>_xlfn.XLOOKUP($A202,'Kunnat aakkosjärj.'!$B$19:$B$311,'Kunnat aakkosjärj.'!AK$19:AK$311)</f>
        <v>70.154095449369663</v>
      </c>
      <c r="AK202" s="106">
        <f>_xlfn.XLOOKUP($A202,'Kunnat aakkosjärj.'!$B$19:$B$311,'Kunnat aakkosjärj.'!AL$19:AL$311)</f>
        <v>3362.2519083969464</v>
      </c>
      <c r="AL202" s="107">
        <f>_xlfn.XLOOKUP($A202,'Kunnat aakkosjärj.'!$B$19:$B$311,'Kunnat aakkosjärj.'!AM$19:AM$311)</f>
        <v>8937.4302290076339</v>
      </c>
      <c r="AM202" s="106">
        <f>_xlfn.XLOOKUP($A202,'Kunnat aakkosjärj.'!$B$19:$B$311,'Kunnat aakkosjärj.'!AN$19:AN$311)</f>
        <v>3809.179757113116</v>
      </c>
      <c r="AN202" s="107">
        <f>_xlfn.XLOOKUP($A202,'Kunnat aakkosjärj.'!$B$19:$B$311,'Kunnat aakkosjärj.'!AO$19:AO$311)</f>
        <v>9384.3580777238039</v>
      </c>
      <c r="AO202" s="106">
        <f>_xlfn.XLOOKUP($A202,'Kunnat aakkosjärj.'!$B$19:$B$311,'Kunnat aakkosjärj.'!AP$19:AP$311)</f>
        <v>131.28997224149896</v>
      </c>
      <c r="AP202" s="107">
        <f>_xlfn.XLOOKUP($A202,'Kunnat aakkosjärj.'!$B$19:$B$311,'Kunnat aakkosjärj.'!AQ$19:AQ$311)</f>
        <v>25.564920194309508</v>
      </c>
      <c r="AQ202" s="122">
        <f>_xlfn.XLOOKUP($A202,'Kunnat aakkosjärj.'!$B$19:$B$311,'Kunnat aakkosjärj.'!AR$19:AR$311)</f>
        <v>58.718737893104922</v>
      </c>
      <c r="AR202" s="115">
        <f>_xlfn.XLOOKUP($A202,'Kunnat aakkosjärj.'!$B$19:$B$311,'Kunnat aakkosjärj.'!AS$19:AS$311)</f>
        <v>37.817972483118723</v>
      </c>
      <c r="AS202" s="114">
        <f>_xlfn.XLOOKUP($A202,'Kunnat aakkosjärj.'!$B$19:$B$311,'Kunnat aakkosjärj.'!AT$19:AT$311)</f>
        <v>40.691320359301592</v>
      </c>
      <c r="AT202" s="115">
        <f>_xlfn.XLOOKUP($A202,'Kunnat aakkosjärj.'!$B$19:$B$311,'Kunnat aakkosjärj.'!AU$19:AU$311)</f>
        <v>69.018195449566747</v>
      </c>
      <c r="AU202" s="106">
        <f>_xlfn.XLOOKUP($A202,'Kunnat aakkosjärj.'!$B$19:$B$311,'Kunnat aakkosjärj.'!AV$19:AV$311)</f>
        <v>455.37754337265795</v>
      </c>
      <c r="AV202" s="107">
        <f>_xlfn.XLOOKUP($A202,'Kunnat aakkosjärj.'!$B$19:$B$311,'Kunnat aakkosjärj.'!AW$19:AW$311)</f>
        <v>1024.9784385843163</v>
      </c>
      <c r="AW202" s="151"/>
      <c r="AX202" s="1">
        <v>844</v>
      </c>
      <c r="AY202" s="242" t="s">
        <v>579</v>
      </c>
      <c r="AZ202" s="333" t="s">
        <v>561</v>
      </c>
      <c r="BA202" s="336" t="s">
        <v>574</v>
      </c>
    </row>
    <row r="203" spans="1:53" ht="15" customHeight="1" x14ac:dyDescent="0.2">
      <c r="A203" s="38" t="s">
        <v>315</v>
      </c>
      <c r="B203" s="146">
        <f>_xlfn.XLOOKUP($A203,'Kunnat aakkosjärj.'!$B$19:$B$311,'Kunnat aakkosjärj.'!C$19:C$311)</f>
        <v>2394</v>
      </c>
      <c r="C203" s="160">
        <f>_xlfn.XLOOKUP($A203,'Kunnat aakkosjärj.'!$B$19:$B$311,'Kunnat aakkosjärj.'!D$19:D$311)</f>
        <v>22</v>
      </c>
      <c r="D203" s="35">
        <f>_xlfn.XLOOKUP($A203,'Kunnat aakkosjärj.'!$B$19:$B$311,'Kunnat aakkosjärj.'!E$19:E$311)</f>
        <v>1674.7850710108605</v>
      </c>
      <c r="E203" s="34">
        <f>_xlfn.XLOOKUP($A203,'Kunnat aakkosjärj.'!$B$19:$B$311,'Kunnat aakkosjärj.'!F$19:F$311)</f>
        <v>5846.8425355054296</v>
      </c>
      <c r="F203" s="35">
        <f>_xlfn.XLOOKUP($A203,'Kunnat aakkosjärj.'!$B$19:$B$311,'Kunnat aakkosjärj.'!G$19:G$311)</f>
        <v>9869.6867460317462</v>
      </c>
      <c r="G203" s="34">
        <f>_xlfn.XLOOKUP($A203,'Kunnat aakkosjärj.'!$B$19:$B$311,'Kunnat aakkosjärj.'!H$19:H$311)</f>
        <v>14001.054741019216</v>
      </c>
      <c r="H203" s="331">
        <f>_xlfn.XLOOKUP($A203,'Kunnat aakkosjärj.'!$B$19:$B$311,'Kunnat aakkosjärj.'!I$19:I$311)</f>
        <v>16.968978997071339</v>
      </c>
      <c r="I203" s="332">
        <f>_xlfn.XLOOKUP($A203,'Kunnat aakkosjärj.'!$B$19:$B$311,'Kunnat aakkosjärj.'!J$19:J$311)</f>
        <v>41.760014824996006</v>
      </c>
      <c r="J203" s="35">
        <f>_xlfn.XLOOKUP($A203,'Kunnat aakkosjärj.'!$B$19:$B$311,'Kunnat aakkosjärj.'!K$19:K$311)</f>
        <v>-8194.2167209690888</v>
      </c>
      <c r="K203" s="34">
        <f>_xlfn.XLOOKUP($A203,'Kunnat aakkosjärj.'!$B$19:$B$311,'Kunnat aakkosjärj.'!L$19:L$311)</f>
        <v>-8163.9208813700916</v>
      </c>
      <c r="L203" s="123">
        <f>_xlfn.XLOOKUP($A203,'Kunnat aakkosjärj.'!$B$19:$B$311,'Kunnat aakkosjärj.'!M$19:M$311)</f>
        <v>3779.188178780284</v>
      </c>
      <c r="M203" s="35">
        <f>_xlfn.XLOOKUP($A203,'Kunnat aakkosjärj.'!$B$19:$B$311,'Kunnat aakkosjärj.'!N$19:N$311)</f>
        <v>4655.0321637426905</v>
      </c>
      <c r="N203" s="34">
        <f>_xlfn.XLOOKUP($A203,'Kunnat aakkosjärj.'!$B$19:$B$311,'Kunnat aakkosjärj.'!O$19:O$311)</f>
        <v>4860.4152339181292</v>
      </c>
      <c r="O203" s="35">
        <f>_xlfn.XLOOKUP($A203,'Kunnat aakkosjärj.'!$B$19:$B$311,'Kunnat aakkosjärj.'!P$19:P$311)</f>
        <v>8434.2203425229745</v>
      </c>
      <c r="P203" s="34">
        <f>_xlfn.XLOOKUP($A203,'Kunnat aakkosjärj.'!$B$19:$B$311,'Kunnat aakkosjärj.'!Q$19:Q$311)</f>
        <v>8625.9846908939016</v>
      </c>
      <c r="Q203" s="130">
        <f>_xlfn.XLOOKUP($A203,'Kunnat aakkosjärj.'!$B$19:$B$311,'Kunnat aakkosjärj.'!R$19:R$311)</f>
        <v>310.39771512113617</v>
      </c>
      <c r="R203" s="34">
        <f>_xlfn.XLOOKUP($A203,'Kunnat aakkosjärj.'!$B$19:$B$311,'Kunnat aakkosjärj.'!S$19:S$311)</f>
        <v>510.0337050960735</v>
      </c>
      <c r="S203" s="35">
        <f>_xlfn.XLOOKUP($A203,'Kunnat aakkosjärj.'!$B$19:$B$311,'Kunnat aakkosjärj.'!T$19:T$311)</f>
        <v>412.24584795321641</v>
      </c>
      <c r="T203" s="34">
        <f>_xlfn.XLOOKUP($A203,'Kunnat aakkosjärj.'!$B$19:$B$311,'Kunnat aakkosjärj.'!U$19:U$311)</f>
        <v>725.9847284878864</v>
      </c>
      <c r="U203" s="35">
        <f>_xlfn.XLOOKUP($A203,'Kunnat aakkosjärj.'!$B$19:$B$311,'Kunnat aakkosjärj.'!V$19:V$311)</f>
        <v>75.294321740836935</v>
      </c>
      <c r="V203" s="34">
        <f>_xlfn.XLOOKUP($A203,'Kunnat aakkosjärj.'!$B$19:$B$311,'Kunnat aakkosjärj.'!W$19:W$311)</f>
        <v>70.254054263427093</v>
      </c>
      <c r="W203" s="35">
        <f>_xlfn.XLOOKUP($A203,'Kunnat aakkosjärj.'!$B$19:$B$311,'Kunnat aakkosjärj.'!X$19:X$311)</f>
        <v>-101.8481328320802</v>
      </c>
      <c r="X203" s="34">
        <f>_xlfn.XLOOKUP($A203,'Kunnat aakkosjärj.'!$B$19:$B$311,'Kunnat aakkosjärj.'!Y$19:Y$311)</f>
        <v>-216.27742272347535</v>
      </c>
      <c r="Y203" s="90">
        <f>_xlfn.XLOOKUP($A203,'Kunnat aakkosjärj.'!$B$19:$B$311,'Kunnat aakkosjärj.'!Z$19:Z$311)</f>
        <v>121.5178195488722</v>
      </c>
      <c r="Z203" s="91">
        <f>_xlfn.XLOOKUP($A203,'Kunnat aakkosjärj.'!$B$19:$B$311,'Kunnat aakkosjärj.'!AA$19:AA$311)</f>
        <v>679.46702589807853</v>
      </c>
      <c r="AA203" s="90">
        <f>_xlfn.XLOOKUP($A203,'Kunnat aakkosjärj.'!$B$19:$B$311,'Kunnat aakkosjärj.'!AB$19:AB$311)</f>
        <v>255.43390777868592</v>
      </c>
      <c r="AB203" s="91">
        <f>_xlfn.XLOOKUP($A203,'Kunnat aakkosjärj.'!$B$19:$B$311,'Kunnat aakkosjärj.'!AC$19:AC$311)</f>
        <v>75.063790538170963</v>
      </c>
      <c r="AC203" s="90">
        <f>_xlfn.XLOOKUP($A203,'Kunnat aakkosjärj.'!$B$19:$B$311,'Kunnat aakkosjärj.'!AD$19:AD$311)</f>
        <v>190.52110693400169</v>
      </c>
      <c r="AD203" s="91">
        <f>_xlfn.XLOOKUP($A203,'Kunnat aakkosjärj.'!$B$19:$B$311,'Kunnat aakkosjärj.'!AE$19:AE$311)</f>
        <v>-180.37203425229742</v>
      </c>
      <c r="AE203" s="96">
        <f>_xlfn.XLOOKUP($A203,'Kunnat aakkosjärj.'!$B$19:$B$311,'Kunnat aakkosjärj.'!AF$19:AF$311)</f>
        <v>1.8273524232949983</v>
      </c>
      <c r="AF203" s="97">
        <f>_xlfn.XLOOKUP($A203,'Kunnat aakkosjärj.'!$B$19:$B$311,'Kunnat aakkosjärj.'!AG$19:AG$311)</f>
        <v>0.90600533025700014</v>
      </c>
      <c r="AG203" s="90">
        <f>_xlfn.XLOOKUP($A203,'Kunnat aakkosjärj.'!$B$19:$B$311,'Kunnat aakkosjärj.'!AH$19:AH$311)</f>
        <v>667.6925730994152</v>
      </c>
      <c r="AH203" s="91">
        <f>_xlfn.XLOOKUP($A203,'Kunnat aakkosjärj.'!$B$19:$B$311,'Kunnat aakkosjärj.'!AI$19:AI$311)</f>
        <v>1783.0517878028406</v>
      </c>
      <c r="AI203" s="90">
        <f>_xlfn.XLOOKUP($A203,'Kunnat aakkosjärj.'!$B$19:$B$311,'Kunnat aakkosjärj.'!AJ$19:AJ$311)</f>
        <v>23.774503273320878</v>
      </c>
      <c r="AJ203" s="91">
        <f>_xlfn.XLOOKUP($A203,'Kunnat aakkosjärj.'!$B$19:$B$311,'Kunnat aakkosjärj.'!AK$19:AK$311)</f>
        <v>43.783216969172841</v>
      </c>
      <c r="AK203" s="106">
        <f>_xlfn.XLOOKUP($A203,'Kunnat aakkosjärj.'!$B$19:$B$311,'Kunnat aakkosjärj.'!AL$19:AL$311)</f>
        <v>1326.2322472848789</v>
      </c>
      <c r="AL203" s="107">
        <f>_xlfn.XLOOKUP($A203,'Kunnat aakkosjärj.'!$B$19:$B$311,'Kunnat aakkosjärj.'!AM$19:AM$311)</f>
        <v>4531.2624895572262</v>
      </c>
      <c r="AM203" s="106">
        <f>_xlfn.XLOOKUP($A203,'Kunnat aakkosjärj.'!$B$19:$B$311,'Kunnat aakkosjärj.'!AN$19:AN$311)</f>
        <v>1331.4588847117793</v>
      </c>
      <c r="AN203" s="107">
        <f>_xlfn.XLOOKUP($A203,'Kunnat aakkosjärj.'!$B$19:$B$311,'Kunnat aakkosjärj.'!AO$19:AO$311)</f>
        <v>4856.8704218880539</v>
      </c>
      <c r="AO203" s="106">
        <f>_xlfn.XLOOKUP($A203,'Kunnat aakkosjärj.'!$B$19:$B$311,'Kunnat aakkosjärj.'!AP$19:AP$311)</f>
        <v>0</v>
      </c>
      <c r="AP203" s="107">
        <f>_xlfn.XLOOKUP($A203,'Kunnat aakkosjärj.'!$B$19:$B$311,'Kunnat aakkosjärj.'!AQ$19:AQ$311)</f>
        <v>0.36575605680868839</v>
      </c>
      <c r="AQ203" s="122">
        <f>_xlfn.XLOOKUP($A203,'Kunnat aakkosjärj.'!$B$19:$B$311,'Kunnat aakkosjärj.'!AR$19:AR$311)</f>
        <v>71.6781376313224</v>
      </c>
      <c r="AR203" s="115">
        <f>_xlfn.XLOOKUP($A203,'Kunnat aakkosjärj.'!$B$19:$B$311,'Kunnat aakkosjärj.'!AS$19:AS$311)</f>
        <v>45.666794362382213</v>
      </c>
      <c r="AS203" s="114">
        <f>_xlfn.XLOOKUP($A203,'Kunnat aakkosjärj.'!$B$19:$B$311,'Kunnat aakkosjärj.'!AT$19:AT$311)</f>
        <v>23.896688761625828</v>
      </c>
      <c r="AT203" s="115">
        <f>_xlfn.XLOOKUP($A203,'Kunnat aakkosjärj.'!$B$19:$B$311,'Kunnat aakkosjärj.'!AU$19:AU$311)</f>
        <v>44.674914486235444</v>
      </c>
      <c r="AU203" s="106">
        <f>_xlfn.XLOOKUP($A203,'Kunnat aakkosjärj.'!$B$19:$B$311,'Kunnat aakkosjärj.'!AV$19:AV$311)</f>
        <v>1267.9217669172931</v>
      </c>
      <c r="AV203" s="107">
        <f>_xlfn.XLOOKUP($A203,'Kunnat aakkosjärj.'!$B$19:$B$311,'Kunnat aakkosjärj.'!AW$19:AW$311)</f>
        <v>1066.4470384294068</v>
      </c>
      <c r="AW203" s="151"/>
      <c r="AX203" s="1">
        <v>857</v>
      </c>
      <c r="AY203" s="242" t="s">
        <v>580</v>
      </c>
      <c r="AZ203" s="333" t="s">
        <v>561</v>
      </c>
      <c r="BA203" s="336" t="s">
        <v>564</v>
      </c>
    </row>
    <row r="204" spans="1:53" ht="15" customHeight="1" x14ac:dyDescent="0.2">
      <c r="A204" s="38" t="s">
        <v>25</v>
      </c>
      <c r="B204" s="146">
        <f>_xlfn.XLOOKUP($A204,'Kunnat aakkosjärj.'!$B$19:$B$311,'Kunnat aakkosjärj.'!C$19:C$311)</f>
        <v>19759</v>
      </c>
      <c r="C204" s="160">
        <f>_xlfn.XLOOKUP($A204,'Kunnat aakkosjärj.'!$B$19:$B$311,'Kunnat aakkosjärj.'!D$19:D$311)</f>
        <v>21</v>
      </c>
      <c r="D204" s="35">
        <f>_xlfn.XLOOKUP($A204,'Kunnat aakkosjärj.'!$B$19:$B$311,'Kunnat aakkosjärj.'!E$19:E$311)</f>
        <v>2585.5606761475783</v>
      </c>
      <c r="E204" s="34">
        <f>_xlfn.XLOOKUP($A204,'Kunnat aakkosjärj.'!$B$19:$B$311,'Kunnat aakkosjärj.'!F$19:F$311)</f>
        <v>6089.831112404474</v>
      </c>
      <c r="F204" s="35">
        <f>_xlfn.XLOOKUP($A204,'Kunnat aakkosjärj.'!$B$19:$B$311,'Kunnat aakkosjärj.'!G$19:G$311)</f>
        <v>9861.7702844273499</v>
      </c>
      <c r="G204" s="34">
        <f>_xlfn.XLOOKUP($A204,'Kunnat aakkosjärj.'!$B$19:$B$311,'Kunnat aakkosjärj.'!H$19:H$311)</f>
        <v>13605.259732779999</v>
      </c>
      <c r="H204" s="331">
        <f>_xlfn.XLOOKUP($A204,'Kunnat aakkosjärj.'!$B$19:$B$311,'Kunnat aakkosjärj.'!I$19:I$311)</f>
        <v>26.218017674072353</v>
      </c>
      <c r="I204" s="332">
        <f>_xlfn.XLOOKUP($A204,'Kunnat aakkosjärj.'!$B$19:$B$311,'Kunnat aakkosjärj.'!J$19:J$311)</f>
        <v>44.760858903206859</v>
      </c>
      <c r="J204" s="35">
        <f>_xlfn.XLOOKUP($A204,'Kunnat aakkosjärj.'!$B$19:$B$311,'Kunnat aakkosjärj.'!K$19:K$311)</f>
        <v>-7235.3448884052841</v>
      </c>
      <c r="K204" s="34">
        <f>_xlfn.XLOOKUP($A204,'Kunnat aakkosjärj.'!$B$19:$B$311,'Kunnat aakkosjärj.'!L$19:L$311)</f>
        <v>-7494.3025396022067</v>
      </c>
      <c r="L204" s="123">
        <f>_xlfn.XLOOKUP($A204,'Kunnat aakkosjärj.'!$B$19:$B$311,'Kunnat aakkosjärj.'!M$19:M$311)</f>
        <v>4350.6631059264137</v>
      </c>
      <c r="M204" s="35">
        <f>_xlfn.XLOOKUP($A204,'Kunnat aakkosjärj.'!$B$19:$B$311,'Kunnat aakkosjärj.'!N$19:N$311)</f>
        <v>3038.132648413381</v>
      </c>
      <c r="N204" s="34">
        <f>_xlfn.XLOOKUP($A204,'Kunnat aakkosjärj.'!$B$19:$B$311,'Kunnat aakkosjärj.'!O$19:O$311)</f>
        <v>4102.2334035123231</v>
      </c>
      <c r="O204" s="35">
        <f>_xlfn.XLOOKUP($A204,'Kunnat aakkosjärj.'!$B$19:$B$311,'Kunnat aakkosjärj.'!P$19:P$311)</f>
        <v>7388.7957543397943</v>
      </c>
      <c r="P204" s="34">
        <f>_xlfn.XLOOKUP($A204,'Kunnat aakkosjärj.'!$B$19:$B$311,'Kunnat aakkosjärj.'!Q$19:Q$311)</f>
        <v>8409.4810754592836</v>
      </c>
      <c r="Q204" s="130">
        <f>_xlfn.XLOOKUP($A204,'Kunnat aakkosjärj.'!$B$19:$B$311,'Kunnat aakkosjärj.'!R$19:R$311)</f>
        <v>276.47792600840125</v>
      </c>
      <c r="R204" s="34">
        <f>_xlfn.XLOOKUP($A204,'Kunnat aakkosjärj.'!$B$19:$B$311,'Kunnat aakkosjärj.'!S$19:S$311)</f>
        <v>881.26074194038165</v>
      </c>
      <c r="S204" s="35">
        <f>_xlfn.XLOOKUP($A204,'Kunnat aakkosjärj.'!$B$19:$B$311,'Kunnat aakkosjärj.'!T$19:T$311)</f>
        <v>381.9870671592692</v>
      </c>
      <c r="T204" s="34">
        <f>_xlfn.XLOOKUP($A204,'Kunnat aakkosjärj.'!$B$19:$B$311,'Kunnat aakkosjärj.'!U$19:U$311)</f>
        <v>730.84460195354018</v>
      </c>
      <c r="U204" s="35">
        <f>_xlfn.XLOOKUP($A204,'Kunnat aakkosjärj.'!$B$19:$B$311,'Kunnat aakkosjärj.'!V$19:V$311)</f>
        <v>72.378870851437483</v>
      </c>
      <c r="V204" s="34">
        <f>_xlfn.XLOOKUP($A204,'Kunnat aakkosjärj.'!$B$19:$B$311,'Kunnat aakkosjärj.'!W$19:W$311)</f>
        <v>120.58113853270321</v>
      </c>
      <c r="W204" s="35">
        <f>_xlfn.XLOOKUP($A204,'Kunnat aakkosjärj.'!$B$19:$B$311,'Kunnat aakkosjärj.'!X$19:X$311)</f>
        <v>-76.155428918467535</v>
      </c>
      <c r="X204" s="34">
        <f>_xlfn.XLOOKUP($A204,'Kunnat aakkosjärj.'!$B$19:$B$311,'Kunnat aakkosjärj.'!Y$19:Y$311)</f>
        <v>183.4904357507971</v>
      </c>
      <c r="Y204" s="90">
        <f>_xlfn.XLOOKUP($A204,'Kunnat aakkosjärj.'!$B$19:$B$311,'Kunnat aakkosjärj.'!Z$19:Z$311)</f>
        <v>412.02007389037902</v>
      </c>
      <c r="Z204" s="91">
        <f>_xlfn.XLOOKUP($A204,'Kunnat aakkosjärj.'!$B$19:$B$311,'Kunnat aakkosjärj.'!AA$19:AA$311)</f>
        <v>1840.423977934106</v>
      </c>
      <c r="AA204" s="90">
        <f>_xlfn.XLOOKUP($A204,'Kunnat aakkosjärj.'!$B$19:$B$311,'Kunnat aakkosjärj.'!AB$19:AB$311)</f>
        <v>67.103023257541622</v>
      </c>
      <c r="AB204" s="91">
        <f>_xlfn.XLOOKUP($A204,'Kunnat aakkosjärj.'!$B$19:$B$311,'Kunnat aakkosjärj.'!AC$19:AC$311)</f>
        <v>47.883572073952514</v>
      </c>
      <c r="AC204" s="90">
        <f>_xlfn.XLOOKUP($A204,'Kunnat aakkosjärj.'!$B$19:$B$311,'Kunnat aakkosjärj.'!AD$19:AD$311)</f>
        <v>-69.116983653018877</v>
      </c>
      <c r="AD204" s="91">
        <f>_xlfn.XLOOKUP($A204,'Kunnat aakkosjärj.'!$B$19:$B$311,'Kunnat aakkosjärj.'!AE$19:AE$311)</f>
        <v>-935.33297282251135</v>
      </c>
      <c r="AE204" s="96">
        <f>_xlfn.XLOOKUP($A204,'Kunnat aakkosjärj.'!$B$19:$B$311,'Kunnat aakkosjärj.'!AF$19:AF$311)</f>
        <v>0.41092212852256749</v>
      </c>
      <c r="AF204" s="97">
        <f>_xlfn.XLOOKUP($A204,'Kunnat aakkosjärj.'!$B$19:$B$311,'Kunnat aakkosjärj.'!AG$19:AG$311)</f>
        <v>0.6479719116143573</v>
      </c>
      <c r="AG204" s="90">
        <f>_xlfn.XLOOKUP($A204,'Kunnat aakkosjärj.'!$B$19:$B$311,'Kunnat aakkosjärj.'!AH$19:AH$311)</f>
        <v>572.70696543347333</v>
      </c>
      <c r="AH204" s="91">
        <f>_xlfn.XLOOKUP($A204,'Kunnat aakkosjärj.'!$B$19:$B$311,'Kunnat aakkosjärj.'!AI$19:AI$311)</f>
        <v>1809.3226352548209</v>
      </c>
      <c r="AI204" s="90">
        <f>_xlfn.XLOOKUP($A204,'Kunnat aakkosjärj.'!$B$19:$B$311,'Kunnat aakkosjärj.'!AJ$19:AJ$311)</f>
        <v>18.47056776405428</v>
      </c>
      <c r="AJ204" s="91">
        <f>_xlfn.XLOOKUP($A204,'Kunnat aakkosjärj.'!$B$19:$B$311,'Kunnat aakkosjärj.'!AK$19:AK$311)</f>
        <v>40.203464351534514</v>
      </c>
      <c r="AK204" s="106">
        <f>_xlfn.XLOOKUP($A204,'Kunnat aakkosjärj.'!$B$19:$B$311,'Kunnat aakkosjärj.'!AL$19:AL$311)</f>
        <v>5812.8218877473564</v>
      </c>
      <c r="AL204" s="107">
        <f>_xlfn.XLOOKUP($A204,'Kunnat aakkosjärj.'!$B$19:$B$311,'Kunnat aakkosjärj.'!AM$19:AM$311)</f>
        <v>11265.905907181537</v>
      </c>
      <c r="AM204" s="106">
        <f>_xlfn.XLOOKUP($A204,'Kunnat aakkosjärj.'!$B$19:$B$311,'Kunnat aakkosjärj.'!AN$19:AN$311)</f>
        <v>8567.7956510957047</v>
      </c>
      <c r="AN204" s="107">
        <f>_xlfn.XLOOKUP($A204,'Kunnat aakkosjärj.'!$B$19:$B$311,'Kunnat aakkosjärj.'!AO$19:AO$311)</f>
        <v>14464.027229110785</v>
      </c>
      <c r="AO204" s="106">
        <f>_xlfn.XLOOKUP($A204,'Kunnat aakkosjärj.'!$B$19:$B$311,'Kunnat aakkosjärj.'!AP$19:AP$311)</f>
        <v>3761.2107049951919</v>
      </c>
      <c r="AP204" s="107">
        <f>_xlfn.XLOOKUP($A204,'Kunnat aakkosjärj.'!$B$19:$B$311,'Kunnat aakkosjärj.'!AQ$19:AQ$311)</f>
        <v>45.95339288425528</v>
      </c>
      <c r="AQ204" s="122">
        <f>_xlfn.XLOOKUP($A204,'Kunnat aakkosjärj.'!$B$19:$B$311,'Kunnat aakkosjärj.'!AR$19:AR$311)</f>
        <v>43.485878286704157</v>
      </c>
      <c r="AR204" s="115">
        <f>_xlfn.XLOOKUP($A204,'Kunnat aakkosjärj.'!$B$19:$B$311,'Kunnat aakkosjärj.'!AS$19:AS$311)</f>
        <v>34.80709975671494</v>
      </c>
      <c r="AS204" s="114">
        <f>_xlfn.XLOOKUP($A204,'Kunnat aakkosjärj.'!$B$19:$B$311,'Kunnat aakkosjärj.'!AT$19:AT$311)</f>
        <v>70.695298948434214</v>
      </c>
      <c r="AT204" s="115">
        <f>_xlfn.XLOOKUP($A204,'Kunnat aakkosjärj.'!$B$19:$B$311,'Kunnat aakkosjärj.'!AU$19:AU$311)</f>
        <v>94.021806417257892</v>
      </c>
      <c r="AU204" s="106">
        <f>_xlfn.XLOOKUP($A204,'Kunnat aakkosjärj.'!$B$19:$B$311,'Kunnat aakkosjärj.'!AV$19:AV$311)</f>
        <v>851.67873374158603</v>
      </c>
      <c r="AV204" s="107">
        <f>_xlfn.XLOOKUP($A204,'Kunnat aakkosjärj.'!$B$19:$B$311,'Kunnat aakkosjärj.'!AW$19:AW$311)</f>
        <v>2442.7887221013207</v>
      </c>
      <c r="AW204" s="151"/>
      <c r="AX204" s="1">
        <v>915</v>
      </c>
      <c r="AY204" s="242" t="s">
        <v>581</v>
      </c>
      <c r="AZ204" s="333" t="s">
        <v>561</v>
      </c>
      <c r="BA204" s="336" t="s">
        <v>571</v>
      </c>
    </row>
    <row r="205" spans="1:53" ht="15" customHeight="1" x14ac:dyDescent="0.2">
      <c r="A205" s="38" t="s">
        <v>328</v>
      </c>
      <c r="B205" s="146">
        <f>_xlfn.XLOOKUP($A205,'Kunnat aakkosjärj.'!$B$19:$B$311,'Kunnat aakkosjärj.'!C$19:C$311)</f>
        <v>1894</v>
      </c>
      <c r="C205" s="160">
        <f>_xlfn.XLOOKUP($A205,'Kunnat aakkosjärj.'!$B$19:$B$311,'Kunnat aakkosjärj.'!D$19:D$311)</f>
        <v>21.75</v>
      </c>
      <c r="D205" s="35">
        <f>_xlfn.XLOOKUP($A205,'Kunnat aakkosjärj.'!$B$19:$B$311,'Kunnat aakkosjärj.'!E$19:E$311)</f>
        <v>1833.4424023231256</v>
      </c>
      <c r="E205" s="34">
        <f>_xlfn.XLOOKUP($A205,'Kunnat aakkosjärj.'!$B$19:$B$311,'Kunnat aakkosjärj.'!F$19:F$311)</f>
        <v>6905.1019376979939</v>
      </c>
      <c r="F205" s="35">
        <f>_xlfn.XLOOKUP($A205,'Kunnat aakkosjärj.'!$B$19:$B$311,'Kunnat aakkosjärj.'!G$19:G$311)</f>
        <v>11124.024609292503</v>
      </c>
      <c r="G205" s="34">
        <f>_xlfn.XLOOKUP($A205,'Kunnat aakkosjärj.'!$B$19:$B$311,'Kunnat aakkosjärj.'!H$19:H$311)</f>
        <v>16116.788833157339</v>
      </c>
      <c r="H205" s="331">
        <f>_xlfn.XLOOKUP($A205,'Kunnat aakkosjärj.'!$B$19:$B$311,'Kunnat aakkosjärj.'!I$19:I$311)</f>
        <v>16.481826197971117</v>
      </c>
      <c r="I205" s="332">
        <f>_xlfn.XLOOKUP($A205,'Kunnat aakkosjärj.'!$B$19:$B$311,'Kunnat aakkosjärj.'!J$19:J$311)</f>
        <v>42.844154683543486</v>
      </c>
      <c r="J205" s="35">
        <f>_xlfn.XLOOKUP($A205,'Kunnat aakkosjärj.'!$B$19:$B$311,'Kunnat aakkosjärj.'!K$19:K$311)</f>
        <v>-9290.5822069693768</v>
      </c>
      <c r="K205" s="34">
        <f>_xlfn.XLOOKUP($A205,'Kunnat aakkosjärj.'!$B$19:$B$311,'Kunnat aakkosjärj.'!L$19:L$311)</f>
        <v>-9161.1429091869068</v>
      </c>
      <c r="L205" s="123">
        <f>_xlfn.XLOOKUP($A205,'Kunnat aakkosjärj.'!$B$19:$B$311,'Kunnat aakkosjärj.'!M$19:M$311)</f>
        <v>3663.5845248152059</v>
      </c>
      <c r="M205" s="35">
        <f>_xlfn.XLOOKUP($A205,'Kunnat aakkosjärj.'!$B$19:$B$311,'Kunnat aakkosjärj.'!N$19:N$311)</f>
        <v>5948.0976768743403</v>
      </c>
      <c r="N205" s="34">
        <f>_xlfn.XLOOKUP($A205,'Kunnat aakkosjärj.'!$B$19:$B$311,'Kunnat aakkosjärj.'!O$19:O$311)</f>
        <v>6228.7466948257661</v>
      </c>
      <c r="O205" s="35">
        <f>_xlfn.XLOOKUP($A205,'Kunnat aakkosjärj.'!$B$19:$B$311,'Kunnat aakkosjärj.'!P$19:P$311)</f>
        <v>9611.6822016895458</v>
      </c>
      <c r="P205" s="34">
        <f>_xlfn.XLOOKUP($A205,'Kunnat aakkosjärj.'!$B$19:$B$311,'Kunnat aakkosjärj.'!Q$19:Q$311)</f>
        <v>9892.3312196409697</v>
      </c>
      <c r="Q205" s="130">
        <f>_xlfn.XLOOKUP($A205,'Kunnat aakkosjärj.'!$B$19:$B$311,'Kunnat aakkosjärj.'!R$19:R$311)</f>
        <v>450.42918162618798</v>
      </c>
      <c r="R205" s="34">
        <f>_xlfn.XLOOKUP($A205,'Kunnat aakkosjärj.'!$B$19:$B$311,'Kunnat aakkosjärj.'!S$19:S$311)</f>
        <v>836.68860084477296</v>
      </c>
      <c r="S205" s="35">
        <f>_xlfn.XLOOKUP($A205,'Kunnat aakkosjärj.'!$B$19:$B$311,'Kunnat aakkosjärj.'!T$19:T$311)</f>
        <v>431.88269271383314</v>
      </c>
      <c r="T205" s="34">
        <f>_xlfn.XLOOKUP($A205,'Kunnat aakkosjärj.'!$B$19:$B$311,'Kunnat aakkosjärj.'!U$19:U$311)</f>
        <v>854.91478352692718</v>
      </c>
      <c r="U205" s="35">
        <f>_xlfn.XLOOKUP($A205,'Kunnat aakkosjärj.'!$B$19:$B$311,'Kunnat aakkosjärj.'!V$19:V$311)</f>
        <v>104.2943348333349</v>
      </c>
      <c r="V205" s="34">
        <f>_xlfn.XLOOKUP($A205,'Kunnat aakkosjärj.'!$B$19:$B$311,'Kunnat aakkosjärj.'!W$19:W$311)</f>
        <v>97.868070241227713</v>
      </c>
      <c r="W205" s="35">
        <f>_xlfn.XLOOKUP($A205,'Kunnat aakkosjärj.'!$B$19:$B$311,'Kunnat aakkosjärj.'!X$19:X$311)</f>
        <v>18.546488912354807</v>
      </c>
      <c r="X205" s="34">
        <f>_xlfn.XLOOKUP($A205,'Kunnat aakkosjärj.'!$B$19:$B$311,'Kunnat aakkosjärj.'!Y$19:Y$311)</f>
        <v>39.004973600844771</v>
      </c>
      <c r="Y205" s="90">
        <f>_xlfn.XLOOKUP($A205,'Kunnat aakkosjärj.'!$B$19:$B$311,'Kunnat aakkosjärj.'!Z$19:Z$311)</f>
        <v>66.754957761351633</v>
      </c>
      <c r="Z205" s="91">
        <f>_xlfn.XLOOKUP($A205,'Kunnat aakkosjärj.'!$B$19:$B$311,'Kunnat aakkosjärj.'!AA$19:AA$311)</f>
        <v>954.69607180570222</v>
      </c>
      <c r="AA205" s="90">
        <f>_xlfn.XLOOKUP($A205,'Kunnat aakkosjärj.'!$B$19:$B$311,'Kunnat aakkosjärj.'!AB$19:AB$311)</f>
        <v>674.75015599061294</v>
      </c>
      <c r="AB205" s="91">
        <f>_xlfn.XLOOKUP($A205,'Kunnat aakkosjärj.'!$B$19:$B$311,'Kunnat aakkosjärj.'!AC$19:AC$311)</f>
        <v>87.639262960647656</v>
      </c>
      <c r="AC205" s="90">
        <f>_xlfn.XLOOKUP($A205,'Kunnat aakkosjärj.'!$B$19:$B$311,'Kunnat aakkosjärj.'!AD$19:AD$311)</f>
        <v>522.34212777191135</v>
      </c>
      <c r="AD205" s="91">
        <f>_xlfn.XLOOKUP($A205,'Kunnat aakkosjärj.'!$B$19:$B$311,'Kunnat aakkosjärj.'!AE$19:AE$311)</f>
        <v>5.38422914466737</v>
      </c>
      <c r="AE205" s="96">
        <f>_xlfn.XLOOKUP($A205,'Kunnat aakkosjärj.'!$B$19:$B$311,'Kunnat aakkosjärj.'!AF$19:AF$311)</f>
        <v>0.93266222761514272</v>
      </c>
      <c r="AF205" s="97">
        <f>_xlfn.XLOOKUP($A205,'Kunnat aakkosjärj.'!$B$19:$B$311,'Kunnat aakkosjärj.'!AG$19:AG$311)</f>
        <v>0.80501971632335323</v>
      </c>
      <c r="AG205" s="90">
        <f>_xlfn.XLOOKUP($A205,'Kunnat aakkosjärj.'!$B$19:$B$311,'Kunnat aakkosjärj.'!AH$19:AH$311)</f>
        <v>1294.7589229144667</v>
      </c>
      <c r="AH205" s="91">
        <f>_xlfn.XLOOKUP($A205,'Kunnat aakkosjärj.'!$B$19:$B$311,'Kunnat aakkosjärj.'!AI$19:AI$311)</f>
        <v>2361.3834688489969</v>
      </c>
      <c r="AI205" s="90">
        <f>_xlfn.XLOOKUP($A205,'Kunnat aakkosjärj.'!$B$19:$B$311,'Kunnat aakkosjärj.'!AJ$19:AJ$311)</f>
        <v>40.494462887608265</v>
      </c>
      <c r="AJ205" s="91">
        <f>_xlfn.XLOOKUP($A205,'Kunnat aakkosjärj.'!$B$19:$B$311,'Kunnat aakkosjärj.'!AK$19:AK$311)</f>
        <v>48.324755878751105</v>
      </c>
      <c r="AK205" s="106">
        <f>_xlfn.XLOOKUP($A205,'Kunnat aakkosjärj.'!$B$19:$B$311,'Kunnat aakkosjärj.'!AL$19:AL$311)</f>
        <v>3893.6858500527983</v>
      </c>
      <c r="AL205" s="107">
        <f>_xlfn.XLOOKUP($A205,'Kunnat aakkosjärj.'!$B$19:$B$311,'Kunnat aakkosjärj.'!AM$19:AM$311)</f>
        <v>8489.7629725448787</v>
      </c>
      <c r="AM205" s="106">
        <f>_xlfn.XLOOKUP($A205,'Kunnat aakkosjärj.'!$B$19:$B$311,'Kunnat aakkosjärj.'!AN$19:AN$311)</f>
        <v>6090.4112407602961</v>
      </c>
      <c r="AN205" s="107">
        <f>_xlfn.XLOOKUP($A205,'Kunnat aakkosjärj.'!$B$19:$B$311,'Kunnat aakkosjärj.'!AO$19:AO$311)</f>
        <v>11084.680131995778</v>
      </c>
      <c r="AO205" s="106">
        <f>_xlfn.XLOOKUP($A205,'Kunnat aakkosjärj.'!$B$19:$B$311,'Kunnat aakkosjärj.'!AP$19:AP$311)</f>
        <v>551.60825765575498</v>
      </c>
      <c r="AP205" s="107">
        <f>_xlfn.XLOOKUP($A205,'Kunnat aakkosjärj.'!$B$19:$B$311,'Kunnat aakkosjärj.'!AQ$19:AQ$311)</f>
        <v>26.695860612460404</v>
      </c>
      <c r="AQ205" s="122">
        <f>_xlfn.XLOOKUP($A205,'Kunnat aakkosjärj.'!$B$19:$B$311,'Kunnat aakkosjärj.'!AR$19:AR$311)</f>
        <v>54.410688322061375</v>
      </c>
      <c r="AR205" s="115">
        <f>_xlfn.XLOOKUP($A205,'Kunnat aakkosjärj.'!$B$19:$B$311,'Kunnat aakkosjärj.'!AS$19:AS$311)</f>
        <v>40.733074046281978</v>
      </c>
      <c r="AS205" s="114">
        <f>_xlfn.XLOOKUP($A205,'Kunnat aakkosjärj.'!$B$19:$B$311,'Kunnat aakkosjärj.'!AT$19:AT$311)</f>
        <v>44.682531621207417</v>
      </c>
      <c r="AT205" s="115">
        <f>_xlfn.XLOOKUP($A205,'Kunnat aakkosjärj.'!$B$19:$B$311,'Kunnat aakkosjärj.'!AU$19:AU$311)</f>
        <v>63.850938198356502</v>
      </c>
      <c r="AU205" s="106">
        <f>_xlfn.XLOOKUP($A205,'Kunnat aakkosjärj.'!$B$19:$B$311,'Kunnat aakkosjärj.'!AV$19:AV$311)</f>
        <v>902.67120908130948</v>
      </c>
      <c r="AV205" s="107">
        <f>_xlfn.XLOOKUP($A205,'Kunnat aakkosjärj.'!$B$19:$B$311,'Kunnat aakkosjärj.'!AW$19:AW$311)</f>
        <v>1412.6274076029567</v>
      </c>
      <c r="AW205" s="151"/>
      <c r="AX205" s="1">
        <v>921</v>
      </c>
      <c r="AY205" s="242" t="s">
        <v>582</v>
      </c>
      <c r="AZ205" s="333" t="s">
        <v>561</v>
      </c>
      <c r="BA205" s="336" t="s">
        <v>574</v>
      </c>
    </row>
    <row r="206" spans="1:53" ht="15" customHeight="1" x14ac:dyDescent="0.2">
      <c r="A206" s="38" t="s">
        <v>331</v>
      </c>
      <c r="B206" s="146">
        <f>_xlfn.XLOOKUP($A206,'Kunnat aakkosjärj.'!$B$19:$B$311,'Kunnat aakkosjärj.'!C$19:C$311)</f>
        <v>3427</v>
      </c>
      <c r="C206" s="160">
        <f>_xlfn.XLOOKUP($A206,'Kunnat aakkosjärj.'!$B$19:$B$311,'Kunnat aakkosjärj.'!D$19:D$311)</f>
        <v>21</v>
      </c>
      <c r="D206" s="35">
        <f>_xlfn.XLOOKUP($A206,'Kunnat aakkosjärj.'!$B$19:$B$311,'Kunnat aakkosjärj.'!E$19:E$311)</f>
        <v>505.50622118470966</v>
      </c>
      <c r="E206" s="34">
        <f>_xlfn.XLOOKUP($A206,'Kunnat aakkosjärj.'!$B$19:$B$311,'Kunnat aakkosjärj.'!F$19:F$311)</f>
        <v>10460.503959731544</v>
      </c>
      <c r="F206" s="35">
        <f>_xlfn.XLOOKUP($A206,'Kunnat aakkosjärj.'!$B$19:$B$311,'Kunnat aakkosjärj.'!G$19:G$311)</f>
        <v>7474.5373096002331</v>
      </c>
      <c r="G206" s="34">
        <f>_xlfn.XLOOKUP($A206,'Kunnat aakkosjärj.'!$B$19:$B$311,'Kunnat aakkosjärj.'!H$19:H$311)</f>
        <v>16542.912967610155</v>
      </c>
      <c r="H206" s="331">
        <f>_xlfn.XLOOKUP($A206,'Kunnat aakkosjärj.'!$B$19:$B$311,'Kunnat aakkosjärj.'!I$19:I$311)</f>
        <v>6.7630436540258048</v>
      </c>
      <c r="I206" s="332">
        <f>_xlfn.XLOOKUP($A206,'Kunnat aakkosjärj.'!$B$19:$B$311,'Kunnat aakkosjärj.'!J$19:J$311)</f>
        <v>63.232539397459597</v>
      </c>
      <c r="J206" s="35">
        <f>_xlfn.XLOOKUP($A206,'Kunnat aakkosjärj.'!$B$19:$B$311,'Kunnat aakkosjärj.'!K$19:K$311)</f>
        <v>-6969.0310884155233</v>
      </c>
      <c r="K206" s="34">
        <f>_xlfn.XLOOKUP($A206,'Kunnat aakkosjärj.'!$B$19:$B$311,'Kunnat aakkosjärj.'!L$19:L$311)</f>
        <v>-6076.9913918879483</v>
      </c>
      <c r="L206" s="123">
        <f>_xlfn.XLOOKUP($A206,'Kunnat aakkosjärj.'!$B$19:$B$311,'Kunnat aakkosjärj.'!M$19:M$311)</f>
        <v>4832.1602451123435</v>
      </c>
      <c r="M206" s="35">
        <f>_xlfn.XLOOKUP($A206,'Kunnat aakkosjärj.'!$B$19:$B$311,'Kunnat aakkosjärj.'!N$19:N$311)</f>
        <v>3322.6524715494602</v>
      </c>
      <c r="N206" s="34">
        <f>_xlfn.XLOOKUP($A206,'Kunnat aakkosjärj.'!$B$19:$B$311,'Kunnat aakkosjärj.'!O$19:O$311)</f>
        <v>3322.6524715494602</v>
      </c>
      <c r="O206" s="35">
        <f>_xlfn.XLOOKUP($A206,'Kunnat aakkosjärj.'!$B$19:$B$311,'Kunnat aakkosjärj.'!P$19:P$311)</f>
        <v>8154.8127166618033</v>
      </c>
      <c r="P206" s="34">
        <f>_xlfn.XLOOKUP($A206,'Kunnat aakkosjärj.'!$B$19:$B$311,'Kunnat aakkosjärj.'!Q$19:Q$311)</f>
        <v>8118.5022935512106</v>
      </c>
      <c r="Q206" s="130">
        <f>_xlfn.XLOOKUP($A206,'Kunnat aakkosjärj.'!$B$19:$B$311,'Kunnat aakkosjärj.'!R$19:R$311)</f>
        <v>1308.5911380215932</v>
      </c>
      <c r="R206" s="34">
        <f>_xlfn.XLOOKUP($A206,'Kunnat aakkosjärj.'!$B$19:$B$311,'Kunnat aakkosjärj.'!S$19:S$311)</f>
        <v>2048.8397402976366</v>
      </c>
      <c r="S206" s="35">
        <f>_xlfn.XLOOKUP($A206,'Kunnat aakkosjärj.'!$B$19:$B$311,'Kunnat aakkosjärj.'!T$19:T$311)</f>
        <v>309.20310767435075</v>
      </c>
      <c r="T206" s="34">
        <f>_xlfn.XLOOKUP($A206,'Kunnat aakkosjärj.'!$B$19:$B$311,'Kunnat aakkosjärj.'!U$19:U$311)</f>
        <v>785.91196673475349</v>
      </c>
      <c r="U206" s="35">
        <f>_xlfn.XLOOKUP($A206,'Kunnat aakkosjärj.'!$B$19:$B$311,'Kunnat aakkosjärj.'!V$19:V$311)</f>
        <v>423.21409634724205</v>
      </c>
      <c r="V206" s="34">
        <f>_xlfn.XLOOKUP($A206,'Kunnat aakkosjärj.'!$B$19:$B$311,'Kunnat aakkosjärj.'!W$19:W$311)</f>
        <v>260.69583197848459</v>
      </c>
      <c r="W206" s="35">
        <f>_xlfn.XLOOKUP($A206,'Kunnat aakkosjärj.'!$B$19:$B$311,'Kunnat aakkosjärj.'!X$19:X$311)</f>
        <v>999.38803034724242</v>
      </c>
      <c r="X206" s="34">
        <f>_xlfn.XLOOKUP($A206,'Kunnat aakkosjärj.'!$B$19:$B$311,'Kunnat aakkosjärj.'!Y$19:Y$311)</f>
        <v>1261.5132973446164</v>
      </c>
      <c r="Y206" s="90">
        <f>_xlfn.XLOOKUP($A206,'Kunnat aakkosjärj.'!$B$19:$B$311,'Kunnat aakkosjärj.'!Z$19:Z$311)</f>
        <v>447.45768602276041</v>
      </c>
      <c r="Z206" s="91">
        <f>_xlfn.XLOOKUP($A206,'Kunnat aakkosjärj.'!$B$19:$B$311,'Kunnat aakkosjärj.'!AA$19:AA$311)</f>
        <v>991.46186752261463</v>
      </c>
      <c r="AA206" s="90">
        <f>_xlfn.XLOOKUP($A206,'Kunnat aakkosjärj.'!$B$19:$B$311,'Kunnat aakkosjärj.'!AB$19:AB$311)</f>
        <v>292.45025371070068</v>
      </c>
      <c r="AB206" s="91">
        <f>_xlfn.XLOOKUP($A206,'Kunnat aakkosjärj.'!$B$19:$B$311,'Kunnat aakkosjärj.'!AC$19:AC$311)</f>
        <v>206.64836514762919</v>
      </c>
      <c r="AC206" s="90">
        <f>_xlfn.XLOOKUP($A206,'Kunnat aakkosjärj.'!$B$19:$B$311,'Kunnat aakkosjärj.'!AD$19:AD$311)</f>
        <v>870.74829588561431</v>
      </c>
      <c r="AD206" s="91">
        <f>_xlfn.XLOOKUP($A206,'Kunnat aakkosjärj.'!$B$19:$B$311,'Kunnat aakkosjärj.'!AE$19:AE$311)</f>
        <v>1030.2315494601692</v>
      </c>
      <c r="AE206" s="96">
        <f>_xlfn.XLOOKUP($A206,'Kunnat aakkosjärj.'!$B$19:$B$311,'Kunnat aakkosjärj.'!AF$19:AF$311)</f>
        <v>5.5410683385270918</v>
      </c>
      <c r="AF206" s="97">
        <f>_xlfn.XLOOKUP($A206,'Kunnat aakkosjärj.'!$B$19:$B$311,'Kunnat aakkosjärj.'!AG$19:AG$311)</f>
        <v>1.8318573745055726</v>
      </c>
      <c r="AG206" s="90">
        <f>_xlfn.XLOOKUP($A206,'Kunnat aakkosjärj.'!$B$19:$B$311,'Kunnat aakkosjärj.'!AH$19:AH$311)</f>
        <v>4390.3809979573971</v>
      </c>
      <c r="AH206" s="91">
        <f>_xlfn.XLOOKUP($A206,'Kunnat aakkosjärj.'!$B$19:$B$311,'Kunnat aakkosjärj.'!AI$19:AI$311)</f>
        <v>6695.8722935512114</v>
      </c>
      <c r="AI206" s="90">
        <f>_xlfn.XLOOKUP($A206,'Kunnat aakkosjärj.'!$B$19:$B$311,'Kunnat aakkosjärj.'!AJ$19:AJ$311)</f>
        <v>198.09964830165742</v>
      </c>
      <c r="AJ206" s="91">
        <f>_xlfn.XLOOKUP($A206,'Kunnat aakkosjärj.'!$B$19:$B$311,'Kunnat aakkosjärj.'!AK$19:AK$311)</f>
        <v>136.8818541502194</v>
      </c>
      <c r="AK206" s="106">
        <f>_xlfn.XLOOKUP($A206,'Kunnat aakkosjärj.'!$B$19:$B$311,'Kunnat aakkosjärj.'!AL$19:AL$311)</f>
        <v>1732.5706332068864</v>
      </c>
      <c r="AL206" s="107">
        <f>_xlfn.XLOOKUP($A206,'Kunnat aakkosjärj.'!$B$19:$B$311,'Kunnat aakkosjärj.'!AM$19:AM$311)</f>
        <v>8659.6195798074114</v>
      </c>
      <c r="AM206" s="106">
        <f>_xlfn.XLOOKUP($A206,'Kunnat aakkosjärj.'!$B$19:$B$311,'Kunnat aakkosjärj.'!AN$19:AN$311)</f>
        <v>1752.3599533119345</v>
      </c>
      <c r="AN206" s="107">
        <f>_xlfn.XLOOKUP($A206,'Kunnat aakkosjärj.'!$B$19:$B$311,'Kunnat aakkosjärj.'!AO$19:AO$311)</f>
        <v>8939.1868398015758</v>
      </c>
      <c r="AO206" s="106">
        <f>_xlfn.XLOOKUP($A206,'Kunnat aakkosjärj.'!$B$19:$B$311,'Kunnat aakkosjärj.'!AP$19:AP$311)</f>
        <v>125.8681062153487</v>
      </c>
      <c r="AP206" s="107">
        <f>_xlfn.XLOOKUP($A206,'Kunnat aakkosjärj.'!$B$19:$B$311,'Kunnat aakkosjärj.'!AQ$19:AQ$311)</f>
        <v>7.6889407645170706</v>
      </c>
      <c r="AQ206" s="122">
        <f>_xlfn.XLOOKUP($A206,'Kunnat aakkosjärj.'!$B$19:$B$311,'Kunnat aakkosjärj.'!AR$19:AR$311)</f>
        <v>80.849076839850056</v>
      </c>
      <c r="AR206" s="115">
        <f>_xlfn.XLOOKUP($A206,'Kunnat aakkosjärj.'!$B$19:$B$311,'Kunnat aakkosjärj.'!AS$19:AS$311)</f>
        <v>51.272180206424935</v>
      </c>
      <c r="AS206" s="114">
        <f>_xlfn.XLOOKUP($A206,'Kunnat aakkosjärj.'!$B$19:$B$311,'Kunnat aakkosjärj.'!AT$19:AT$311)</f>
        <v>25.171419721470258</v>
      </c>
      <c r="AT206" s="115">
        <f>_xlfn.XLOOKUP($A206,'Kunnat aakkosjärj.'!$B$19:$B$311,'Kunnat aakkosjärj.'!AU$19:AU$311)</f>
        <v>56.649451447778674</v>
      </c>
      <c r="AU206" s="106">
        <f>_xlfn.XLOOKUP($A206,'Kunnat aakkosjärj.'!$B$19:$B$311,'Kunnat aakkosjärj.'!AV$19:AV$311)</f>
        <v>3210.5760490224689</v>
      </c>
      <c r="AV206" s="107">
        <f>_xlfn.XLOOKUP($A206,'Kunnat aakkosjärj.'!$B$19:$B$311,'Kunnat aakkosjärj.'!AW$19:AW$311)</f>
        <v>5960.442381091334</v>
      </c>
      <c r="AW206" s="151"/>
      <c r="AX206" s="1">
        <v>925</v>
      </c>
      <c r="AY206" s="242" t="s">
        <v>583</v>
      </c>
      <c r="AZ206" s="333" t="s">
        <v>561</v>
      </c>
      <c r="BA206" s="336" t="s">
        <v>562</v>
      </c>
    </row>
    <row r="207" spans="1:53" ht="15" customHeight="1" x14ac:dyDescent="0.2">
      <c r="A207" s="38"/>
      <c r="B207" s="146"/>
      <c r="C207" s="160"/>
      <c r="D207" s="35"/>
      <c r="E207" s="34"/>
      <c r="F207" s="35"/>
      <c r="G207" s="34"/>
      <c r="H207" s="331"/>
      <c r="I207" s="332"/>
      <c r="J207" s="35"/>
      <c r="K207" s="34"/>
      <c r="L207" s="123"/>
      <c r="M207" s="35"/>
      <c r="N207" s="34"/>
      <c r="O207" s="35"/>
      <c r="P207" s="34"/>
      <c r="Q207" s="130"/>
      <c r="R207" s="34"/>
      <c r="S207" s="35"/>
      <c r="T207" s="34"/>
      <c r="U207" s="35"/>
      <c r="V207" s="34"/>
      <c r="W207" s="35"/>
      <c r="X207" s="34"/>
      <c r="Y207" s="90"/>
      <c r="Z207" s="91"/>
      <c r="AA207" s="90"/>
      <c r="AB207" s="91"/>
      <c r="AC207" s="90"/>
      <c r="AD207" s="91"/>
      <c r="AE207" s="96"/>
      <c r="AF207" s="97"/>
      <c r="AG207" s="90"/>
      <c r="AH207" s="91"/>
      <c r="AI207" s="90"/>
      <c r="AJ207" s="91"/>
      <c r="AK207" s="106"/>
      <c r="AL207" s="107"/>
      <c r="AM207" s="106"/>
      <c r="AN207" s="107"/>
      <c r="AO207" s="106"/>
      <c r="AP207" s="107"/>
      <c r="AQ207" s="122"/>
      <c r="AR207" s="115"/>
      <c r="AS207" s="114"/>
      <c r="AT207" s="115"/>
      <c r="AU207" s="106"/>
      <c r="AV207" s="107"/>
      <c r="AW207" s="151"/>
      <c r="AY207" s="242"/>
      <c r="AZ207" s="333"/>
      <c r="BA207" s="336"/>
    </row>
    <row r="208" spans="1:53" ht="15" customHeight="1" x14ac:dyDescent="0.25">
      <c r="A208" s="338" t="s">
        <v>584</v>
      </c>
      <c r="B208" s="146">
        <f>maakunnittain!B24</f>
        <v>162540</v>
      </c>
      <c r="C208" s="160">
        <f>maakunnittain!C24</f>
        <v>20.753064688254796</v>
      </c>
      <c r="D208" s="35">
        <f>maakunnittain!D24</f>
        <v>1045.7816098806447</v>
      </c>
      <c r="E208" s="34">
        <f>maakunnittain!E24</f>
        <v>6238.8845173495756</v>
      </c>
      <c r="F208" s="35">
        <f>maakunnittain!F24</f>
        <v>7701.4784614248792</v>
      </c>
      <c r="G208" s="34">
        <f>maakunnittain!G24</f>
        <v>12951.060629383537</v>
      </c>
      <c r="H208" s="331">
        <f>maakunnittain!H24</f>
        <v>13.57897207813733</v>
      </c>
      <c r="I208" s="332">
        <f>maakunnittain!I24</f>
        <v>48.172768979204008</v>
      </c>
      <c r="J208" s="35">
        <f>maakunnittain!J24</f>
        <v>-6608.8106495631846</v>
      </c>
      <c r="K208" s="34">
        <f>maakunnittain!K24</f>
        <v>-6715.6669189122676</v>
      </c>
      <c r="L208" s="123">
        <f>maakunnittain!L24</f>
        <v>3910.5599942168078</v>
      </c>
      <c r="M208" s="35">
        <f>maakunnittain!M24</f>
        <v>3039.7587256060046</v>
      </c>
      <c r="N208" s="34">
        <f>maakunnittain!N24</f>
        <v>3477.6594811123418</v>
      </c>
      <c r="O208" s="35">
        <f>maakunnittain!O24</f>
        <v>6950.3187198228125</v>
      </c>
      <c r="P208" s="34">
        <f>maakunnittain!P24</f>
        <v>7388.2194753291496</v>
      </c>
      <c r="Q208" s="130">
        <f>maakunnittain!Q24</f>
        <v>304.00049501661124</v>
      </c>
      <c r="R208" s="34">
        <f>maakunnittain!R24</f>
        <v>586.7233930109511</v>
      </c>
      <c r="S208" s="35">
        <f>maakunnittain!S24</f>
        <v>401.24342321889998</v>
      </c>
      <c r="T208" s="34">
        <f>maakunnittain!T24</f>
        <v>759.37938778146918</v>
      </c>
      <c r="U208" s="35">
        <f>maakunnittain!U24</f>
        <v>75.764605081330558</v>
      </c>
      <c r="V208" s="34">
        <f>maakunnittain!V24</f>
        <v>77.263539470707329</v>
      </c>
      <c r="W208" s="35">
        <f>maakunnittain!W24</f>
        <v>-97.242928202288667</v>
      </c>
      <c r="X208" s="34">
        <f>maakunnittain!X24</f>
        <v>-172.91556527623968</v>
      </c>
      <c r="Y208" s="90">
        <f>maakunnittain!Y24</f>
        <v>495.16621280915462</v>
      </c>
      <c r="Z208" s="91">
        <f>maakunnittain!Z24</f>
        <v>918.84321606989056</v>
      </c>
      <c r="AA208" s="90">
        <f>maakunnittain!AA24</f>
        <v>61.393958779240798</v>
      </c>
      <c r="AB208" s="91">
        <f>maakunnittain!AB24</f>
        <v>63.854570915863732</v>
      </c>
      <c r="AC208" s="90">
        <f>maakunnittain!AC24</f>
        <v>-186.24953900578319</v>
      </c>
      <c r="AD208" s="91">
        <f>maakunnittain!AD24</f>
        <v>-185.22609093146303</v>
      </c>
      <c r="AE208" s="96">
        <f>maakunnittain!AE24</f>
        <v>0.92875877443361277</v>
      </c>
      <c r="AF208" s="97">
        <f>maakunnittain!AF24</f>
        <v>0.81957814794361006</v>
      </c>
      <c r="AG208" s="90">
        <f>maakunnittain!AG24</f>
        <v>1535.8074027931586</v>
      </c>
      <c r="AH208" s="91">
        <f>maakunnittain!AH24</f>
        <v>2289.4001716500552</v>
      </c>
      <c r="AI208" s="90">
        <f>maakunnittain!AI24</f>
        <v>64.561795231247757</v>
      </c>
      <c r="AJ208" s="91">
        <f>maakunnittain!AJ24</f>
        <v>57.013497727140944</v>
      </c>
      <c r="AK208" s="106">
        <f>maakunnittain!AK24</f>
        <v>2629.0192177925433</v>
      </c>
      <c r="AL208" s="107">
        <f>maakunnittain!AL24</f>
        <v>5809.3003656330757</v>
      </c>
      <c r="AM208" s="106">
        <f>maakunnittain!AM24</f>
        <v>3776.653749354005</v>
      </c>
      <c r="AN208" s="107">
        <f>maakunnittain!AN24</f>
        <v>7223.5952355112586</v>
      </c>
      <c r="AO208" s="106">
        <f>maakunnittain!AO24</f>
        <v>239.14722843607726</v>
      </c>
      <c r="AP208" s="107">
        <f>maakunnittain!AP24</f>
        <v>48.391607665805338</v>
      </c>
      <c r="AQ208" s="122">
        <f>maakunnittain!AQ24</f>
        <v>58.444724954329338</v>
      </c>
      <c r="AR208" s="115">
        <f>maakunnittain!AR24</f>
        <v>39.968479000268502</v>
      </c>
      <c r="AS208" s="114">
        <f>maakunnittain!AS24</f>
        <v>42.971288316460708</v>
      </c>
      <c r="AT208" s="115">
        <f>maakunnittain!AT24</f>
        <v>56.229753836387296</v>
      </c>
      <c r="AU208" s="106">
        <f>maakunnittain!AU24</f>
        <v>969.04416395964074</v>
      </c>
      <c r="AV208" s="107">
        <f>maakunnittain!AV24</f>
        <v>1453.4903888888887</v>
      </c>
      <c r="AW208" s="141"/>
      <c r="AX208" s="1">
        <v>12</v>
      </c>
      <c r="AY208" s="341" t="s">
        <v>585</v>
      </c>
      <c r="AZ208" s="333"/>
      <c r="BA208" s="336"/>
    </row>
    <row r="209" spans="1:53" ht="15" customHeight="1" x14ac:dyDescent="0.2">
      <c r="A209" s="38"/>
      <c r="B209" s="146"/>
      <c r="C209" s="160"/>
      <c r="D209" s="35"/>
      <c r="E209" s="34"/>
      <c r="F209" s="35"/>
      <c r="G209" s="34"/>
      <c r="H209" s="331"/>
      <c r="I209" s="332"/>
      <c r="J209" s="35"/>
      <c r="K209" s="34"/>
      <c r="L209" s="123"/>
      <c r="M209" s="35"/>
      <c r="N209" s="34"/>
      <c r="O209" s="35"/>
      <c r="P209" s="34"/>
      <c r="Q209" s="130"/>
      <c r="R209" s="34"/>
      <c r="S209" s="35"/>
      <c r="T209" s="34"/>
      <c r="U209" s="35"/>
      <c r="V209" s="34"/>
      <c r="W209" s="35"/>
      <c r="X209" s="34"/>
      <c r="Y209" s="90"/>
      <c r="Z209" s="91"/>
      <c r="AA209" s="90"/>
      <c r="AB209" s="91"/>
      <c r="AC209" s="90"/>
      <c r="AD209" s="91"/>
      <c r="AE209" s="96"/>
      <c r="AF209" s="97"/>
      <c r="AG209" s="90"/>
      <c r="AH209" s="91"/>
      <c r="AI209" s="90"/>
      <c r="AJ209" s="91"/>
      <c r="AK209" s="106"/>
      <c r="AL209" s="107"/>
      <c r="AM209" s="106"/>
      <c r="AN209" s="107"/>
      <c r="AO209" s="106"/>
      <c r="AP209" s="107"/>
      <c r="AQ209" s="122"/>
      <c r="AR209" s="115"/>
      <c r="AS209" s="114"/>
      <c r="AT209" s="115"/>
      <c r="AU209" s="106"/>
      <c r="AV209" s="107"/>
      <c r="AW209" s="151"/>
      <c r="AY209" s="242"/>
      <c r="AZ209" s="333"/>
      <c r="BA209" s="336"/>
    </row>
    <row r="210" spans="1:53" ht="15" customHeight="1" x14ac:dyDescent="0.2">
      <c r="A210" s="38" t="s">
        <v>102</v>
      </c>
      <c r="B210" s="146">
        <f>_xlfn.XLOOKUP($A210,'Kunnat aakkosjärj.'!$B$19:$B$311,'Kunnat aakkosjärj.'!C$19:C$311)</f>
        <v>3061</v>
      </c>
      <c r="C210" s="160">
        <f>_xlfn.XLOOKUP($A210,'Kunnat aakkosjärj.'!$B$19:$B$311,'Kunnat aakkosjärj.'!D$19:D$311)</f>
        <v>21.499999999999996</v>
      </c>
      <c r="D210" s="35">
        <f>_xlfn.XLOOKUP($A210,'Kunnat aakkosjärj.'!$B$19:$B$311,'Kunnat aakkosjärj.'!E$19:E$311)</f>
        <v>1557.3187259065664</v>
      </c>
      <c r="E210" s="34">
        <f>_xlfn.XLOOKUP($A210,'Kunnat aakkosjärj.'!$B$19:$B$311,'Kunnat aakkosjärj.'!F$19:F$311)</f>
        <v>6193.9294152237835</v>
      </c>
      <c r="F210" s="35">
        <f>_xlfn.XLOOKUP($A210,'Kunnat aakkosjärj.'!$B$19:$B$311,'Kunnat aakkosjärj.'!G$19:G$311)</f>
        <v>10169.801231623653</v>
      </c>
      <c r="G210" s="34">
        <f>_xlfn.XLOOKUP($A210,'Kunnat aakkosjärj.'!$B$19:$B$311,'Kunnat aakkosjärj.'!H$19:H$311)</f>
        <v>14433.633521724927</v>
      </c>
      <c r="H210" s="331">
        <f>_xlfn.XLOOKUP($A210,'Kunnat aakkosjärj.'!$B$19:$B$311,'Kunnat aakkosjärj.'!I$19:I$311)</f>
        <v>15.313167784085923</v>
      </c>
      <c r="I210" s="332">
        <f>_xlfn.XLOOKUP($A210,'Kunnat aakkosjärj.'!$B$19:$B$311,'Kunnat aakkosjärj.'!J$19:J$311)</f>
        <v>42.913168093820097</v>
      </c>
      <c r="J210" s="35">
        <f>_xlfn.XLOOKUP($A210,'Kunnat aakkosjärj.'!$B$19:$B$311,'Kunnat aakkosjärj.'!K$19:K$311)</f>
        <v>-8612.4825057170856</v>
      </c>
      <c r="K210" s="34">
        <f>_xlfn.XLOOKUP($A210,'Kunnat aakkosjärj.'!$B$19:$B$311,'Kunnat aakkosjärj.'!L$19:L$311)</f>
        <v>-8240.2872688663829</v>
      </c>
      <c r="L210" s="123">
        <f>_xlfn.XLOOKUP($A210,'Kunnat aakkosjärj.'!$B$19:$B$311,'Kunnat aakkosjärj.'!M$19:M$311)</f>
        <v>4600.491195687684</v>
      </c>
      <c r="M210" s="35">
        <f>_xlfn.XLOOKUP($A210,'Kunnat aakkosjärj.'!$B$19:$B$311,'Kunnat aakkosjärj.'!N$19:N$311)</f>
        <v>4375.9532832407713</v>
      </c>
      <c r="N210" s="34">
        <f>_xlfn.XLOOKUP($A210,'Kunnat aakkosjärj.'!$B$19:$B$311,'Kunnat aakkosjärj.'!O$19:O$311)</f>
        <v>4375.9532832407713</v>
      </c>
      <c r="O210" s="35">
        <f>_xlfn.XLOOKUP($A210,'Kunnat aakkosjärj.'!$B$19:$B$311,'Kunnat aakkosjärj.'!P$19:P$311)</f>
        <v>8976.4444789284553</v>
      </c>
      <c r="P210" s="34">
        <f>_xlfn.XLOOKUP($A210,'Kunnat aakkosjärj.'!$B$19:$B$311,'Kunnat aakkosjärj.'!Q$19:Q$311)</f>
        <v>8976.4444789284553</v>
      </c>
      <c r="Q210" s="130">
        <f>_xlfn.XLOOKUP($A210,'Kunnat aakkosjärj.'!$B$19:$B$311,'Kunnat aakkosjärj.'!R$19:R$311)</f>
        <v>469.88263639333553</v>
      </c>
      <c r="R210" s="34">
        <f>_xlfn.XLOOKUP($A210,'Kunnat aakkosjärj.'!$B$19:$B$311,'Kunnat aakkosjärj.'!S$19:S$311)</f>
        <v>826.8286278993794</v>
      </c>
      <c r="S210" s="35">
        <f>_xlfn.XLOOKUP($A210,'Kunnat aakkosjärj.'!$B$19:$B$311,'Kunnat aakkosjärj.'!T$19:T$311)</f>
        <v>431.34052270499842</v>
      </c>
      <c r="T210" s="34">
        <f>_xlfn.XLOOKUP($A210,'Kunnat aakkosjärj.'!$B$19:$B$311,'Kunnat aakkosjärj.'!U$19:U$311)</f>
        <v>601.44308722639664</v>
      </c>
      <c r="U210" s="35">
        <f>_xlfn.XLOOKUP($A210,'Kunnat aakkosjärj.'!$B$19:$B$311,'Kunnat aakkosjärj.'!V$19:V$311)</f>
        <v>108.91516607465202</v>
      </c>
      <c r="V210" s="34">
        <f>_xlfn.XLOOKUP($A210,'Kunnat aakkosjärj.'!$B$19:$B$311,'Kunnat aakkosjärj.'!W$19:W$311)</f>
        <v>137.47412605777322</v>
      </c>
      <c r="W210" s="35">
        <f>_xlfn.XLOOKUP($A210,'Kunnat aakkosjärj.'!$B$19:$B$311,'Kunnat aakkosjärj.'!X$19:X$311)</f>
        <v>38.454723946422739</v>
      </c>
      <c r="X210" s="34">
        <f>_xlfn.XLOOKUP($A210,'Kunnat aakkosjärj.'!$B$19:$B$311,'Kunnat aakkosjärj.'!Y$19:Y$311)</f>
        <v>225.3855406729827</v>
      </c>
      <c r="Y210" s="90">
        <f>_xlfn.XLOOKUP($A210,'Kunnat aakkosjärj.'!$B$19:$B$311,'Kunnat aakkosjärj.'!Z$19:Z$311)</f>
        <v>283.50239790918005</v>
      </c>
      <c r="Z210" s="91">
        <f>_xlfn.XLOOKUP($A210,'Kunnat aakkosjärj.'!$B$19:$B$311,'Kunnat aakkosjärj.'!AA$19:AA$311)</f>
        <v>455.57625939235544</v>
      </c>
      <c r="AA210" s="90">
        <f>_xlfn.XLOOKUP($A210,'Kunnat aakkosjärj.'!$B$19:$B$311,'Kunnat aakkosjärj.'!AB$19:AB$311)</f>
        <v>165.74203246910889</v>
      </c>
      <c r="AB210" s="91">
        <f>_xlfn.XLOOKUP($A210,'Kunnat aakkosjärj.'!$B$19:$B$311,'Kunnat aakkosjärj.'!AC$19:AC$311)</f>
        <v>181.4907188101061</v>
      </c>
      <c r="AC210" s="90">
        <f>_xlfn.XLOOKUP($A210,'Kunnat aakkosjärj.'!$B$19:$B$311,'Kunnat aakkosjärj.'!AD$19:AD$311)</f>
        <v>328.93867363606665</v>
      </c>
      <c r="AD210" s="91">
        <f>_xlfn.XLOOKUP($A210,'Kunnat aakkosjärj.'!$B$19:$B$311,'Kunnat aakkosjärj.'!AE$19:AE$311)</f>
        <v>588.00933355112716</v>
      </c>
      <c r="AE210" s="96">
        <f>_xlfn.XLOOKUP($A210,'Kunnat aakkosjärj.'!$B$19:$B$311,'Kunnat aakkosjärj.'!AF$19:AF$311)</f>
        <v>1.2798759043961314</v>
      </c>
      <c r="AF210" s="97">
        <f>_xlfn.XLOOKUP($A210,'Kunnat aakkosjärj.'!$B$19:$B$311,'Kunnat aakkosjärj.'!AG$19:AG$311)</f>
        <v>1.7067384613211221</v>
      </c>
      <c r="AG210" s="90">
        <f>_xlfn.XLOOKUP($A210,'Kunnat aakkosjärj.'!$B$19:$B$311,'Kunnat aakkosjärj.'!AH$19:AH$311)</f>
        <v>1132.2796243057826</v>
      </c>
      <c r="AH210" s="91">
        <f>_xlfn.XLOOKUP($A210,'Kunnat aakkosjärj.'!$B$19:$B$311,'Kunnat aakkosjärj.'!AI$19:AI$311)</f>
        <v>1606.1839268213002</v>
      </c>
      <c r="AI210" s="90">
        <f>_xlfn.XLOOKUP($A210,'Kunnat aakkosjärj.'!$B$19:$B$311,'Kunnat aakkosjärj.'!AJ$19:AJ$311)</f>
        <v>39.108436982316839</v>
      </c>
      <c r="AJ210" s="91">
        <f>_xlfn.XLOOKUP($A210,'Kunnat aakkosjärj.'!$B$19:$B$311,'Kunnat aakkosjärj.'!AK$19:AK$311)</f>
        <v>38.764473753364932</v>
      </c>
      <c r="AK210" s="106">
        <f>_xlfn.XLOOKUP($A210,'Kunnat aakkosjärj.'!$B$19:$B$311,'Kunnat aakkosjärj.'!AL$19:AL$311)</f>
        <v>2917.639333551127</v>
      </c>
      <c r="AL210" s="107">
        <f>_xlfn.XLOOKUP($A210,'Kunnat aakkosjärj.'!$B$19:$B$311,'Kunnat aakkosjärj.'!AM$19:AM$311)</f>
        <v>3800.2914407056514</v>
      </c>
      <c r="AM210" s="106">
        <f>_xlfn.XLOOKUP($A210,'Kunnat aakkosjärj.'!$B$19:$B$311,'Kunnat aakkosjärj.'!AN$19:AN$311)</f>
        <v>5704.4074387455084</v>
      </c>
      <c r="AN210" s="107">
        <f>_xlfn.XLOOKUP($A210,'Kunnat aakkosjärj.'!$B$19:$B$311,'Kunnat aakkosjärj.'!AO$19:AO$311)</f>
        <v>6839.4144625939243</v>
      </c>
      <c r="AO210" s="106">
        <f>_xlfn.XLOOKUP($A210,'Kunnat aakkosjärj.'!$B$19:$B$311,'Kunnat aakkosjärj.'!AP$19:AP$311)</f>
        <v>21.24888598497223</v>
      </c>
      <c r="AP210" s="107">
        <f>_xlfn.XLOOKUP($A210,'Kunnat aakkosjärj.'!$B$19:$B$311,'Kunnat aakkosjärj.'!AQ$19:AQ$311)</f>
        <v>3.5173407383208102</v>
      </c>
      <c r="AQ210" s="122">
        <f>_xlfn.XLOOKUP($A210,'Kunnat aakkosjärj.'!$B$19:$B$311,'Kunnat aakkosjärj.'!AR$19:AR$311)</f>
        <v>53.686824161704536</v>
      </c>
      <c r="AR210" s="115">
        <f>_xlfn.XLOOKUP($A210,'Kunnat aakkosjärj.'!$B$19:$B$311,'Kunnat aakkosjärj.'!AS$19:AS$311)</f>
        <v>42.748300274489942</v>
      </c>
      <c r="AS210" s="114">
        <f>_xlfn.XLOOKUP($A210,'Kunnat aakkosjärj.'!$B$19:$B$311,'Kunnat aakkosjärj.'!AT$19:AT$311)</f>
        <v>36.85061701955604</v>
      </c>
      <c r="AT210" s="115">
        <f>_xlfn.XLOOKUP($A210,'Kunnat aakkosjärj.'!$B$19:$B$311,'Kunnat aakkosjärj.'!AU$19:AU$311)</f>
        <v>39.562293298210882</v>
      </c>
      <c r="AU210" s="106">
        <f>_xlfn.XLOOKUP($A210,'Kunnat aakkosjärj.'!$B$19:$B$311,'Kunnat aakkosjärj.'!AV$19:AV$311)</f>
        <v>1646.7239268213002</v>
      </c>
      <c r="AV210" s="107">
        <f>_xlfn.XLOOKUP($A210,'Kunnat aakkosjärj.'!$B$19:$B$311,'Kunnat aakkosjärj.'!AW$19:AW$311)</f>
        <v>1640.9118719372755</v>
      </c>
      <c r="AW210" s="151"/>
      <c r="AX210" s="1">
        <v>90</v>
      </c>
      <c r="AY210" s="242" t="s">
        <v>102</v>
      </c>
      <c r="AZ210" s="333" t="s">
        <v>587</v>
      </c>
      <c r="BA210" s="336" t="s">
        <v>588</v>
      </c>
    </row>
    <row r="211" spans="1:53" ht="15" customHeight="1" x14ac:dyDescent="0.2">
      <c r="A211" s="38" t="s">
        <v>119</v>
      </c>
      <c r="B211" s="146">
        <f>_xlfn.XLOOKUP($A211,'Kunnat aakkosjärj.'!$B$19:$B$311,'Kunnat aakkosjärj.'!C$19:C$311)</f>
        <v>4492</v>
      </c>
      <c r="C211" s="160">
        <f>_xlfn.XLOOKUP($A211,'Kunnat aakkosjärj.'!$B$19:$B$311,'Kunnat aakkosjärj.'!D$19:D$311)</f>
        <v>21</v>
      </c>
      <c r="D211" s="35">
        <f>_xlfn.XLOOKUP($A211,'Kunnat aakkosjärj.'!$B$19:$B$311,'Kunnat aakkosjärj.'!E$19:E$311)</f>
        <v>1048.6191295636688</v>
      </c>
      <c r="E211" s="34">
        <f>_xlfn.XLOOKUP($A211,'Kunnat aakkosjärj.'!$B$19:$B$311,'Kunnat aakkosjärj.'!F$19:F$311)</f>
        <v>8569.3424220837042</v>
      </c>
      <c r="F211" s="35">
        <f>_xlfn.XLOOKUP($A211,'Kunnat aakkosjärj.'!$B$19:$B$311,'Kunnat aakkosjärj.'!G$19:G$311)</f>
        <v>10024.104053873552</v>
      </c>
      <c r="G211" s="34">
        <f>_xlfn.XLOOKUP($A211,'Kunnat aakkosjärj.'!$B$19:$B$311,'Kunnat aakkosjärj.'!H$19:H$311)</f>
        <v>17214.200496438112</v>
      </c>
      <c r="H211" s="331">
        <f>_xlfn.XLOOKUP($A211,'Kunnat aakkosjärj.'!$B$19:$B$311,'Kunnat aakkosjärj.'!I$19:I$311)</f>
        <v>10.46097610248227</v>
      </c>
      <c r="I211" s="332">
        <f>_xlfn.XLOOKUP($A211,'Kunnat aakkosjärj.'!$B$19:$B$311,'Kunnat aakkosjärj.'!J$19:J$311)</f>
        <v>49.780658845334322</v>
      </c>
      <c r="J211" s="35">
        <f>_xlfn.XLOOKUP($A211,'Kunnat aakkosjärj.'!$B$19:$B$311,'Kunnat aakkosjärj.'!K$19:K$311)</f>
        <v>-8969.2825979519148</v>
      </c>
      <c r="K211" s="34">
        <f>_xlfn.XLOOKUP($A211,'Kunnat aakkosjärj.'!$B$19:$B$311,'Kunnat aakkosjärj.'!L$19:L$311)</f>
        <v>-8646.6777938557425</v>
      </c>
      <c r="L211" s="123">
        <f>_xlfn.XLOOKUP($A211,'Kunnat aakkosjärj.'!$B$19:$B$311,'Kunnat aakkosjärj.'!M$19:M$311)</f>
        <v>4241.1258303650939</v>
      </c>
      <c r="M211" s="35">
        <f>_xlfn.XLOOKUP($A211,'Kunnat aakkosjärj.'!$B$19:$B$311,'Kunnat aakkosjärj.'!N$19:N$311)</f>
        <v>5213.68143365984</v>
      </c>
      <c r="N211" s="34">
        <f>_xlfn.XLOOKUP($A211,'Kunnat aakkosjärj.'!$B$19:$B$311,'Kunnat aakkosjärj.'!O$19:O$311)</f>
        <v>5213.68143365984</v>
      </c>
      <c r="O211" s="35">
        <f>_xlfn.XLOOKUP($A211,'Kunnat aakkosjärj.'!$B$19:$B$311,'Kunnat aakkosjärj.'!P$19:P$311)</f>
        <v>9454.8072640249338</v>
      </c>
      <c r="P211" s="34">
        <f>_xlfn.XLOOKUP($A211,'Kunnat aakkosjärj.'!$B$19:$B$311,'Kunnat aakkosjärj.'!Q$19:Q$311)</f>
        <v>9454.8072640249338</v>
      </c>
      <c r="Q211" s="130">
        <f>_xlfn.XLOOKUP($A211,'Kunnat aakkosjärj.'!$B$19:$B$311,'Kunnat aakkosjärj.'!R$19:R$311)</f>
        <v>509.27010685663396</v>
      </c>
      <c r="R211" s="34">
        <f>_xlfn.XLOOKUP($A211,'Kunnat aakkosjärj.'!$B$19:$B$311,'Kunnat aakkosjärj.'!S$19:S$311)</f>
        <v>773.65099065004449</v>
      </c>
      <c r="S211" s="35">
        <f>_xlfn.XLOOKUP($A211,'Kunnat aakkosjärj.'!$B$19:$B$311,'Kunnat aakkosjärj.'!T$19:T$311)</f>
        <v>249.89011353517361</v>
      </c>
      <c r="T211" s="34">
        <f>_xlfn.XLOOKUP($A211,'Kunnat aakkosjärj.'!$B$19:$B$311,'Kunnat aakkosjärj.'!U$19:U$311)</f>
        <v>612.18650267141584</v>
      </c>
      <c r="U211" s="35">
        <f>_xlfn.XLOOKUP($A211,'Kunnat aakkosjärj.'!$B$19:$B$311,'Kunnat aakkosjärj.'!V$19:V$311)</f>
        <v>203.79762114316341</v>
      </c>
      <c r="V211" s="34">
        <f>_xlfn.XLOOKUP($A211,'Kunnat aakkosjärj.'!$B$19:$B$311,'Kunnat aakkosjärj.'!W$19:W$311)</f>
        <v>126.37504866148493</v>
      </c>
      <c r="W211" s="35">
        <f>_xlfn.XLOOKUP($A211,'Kunnat aakkosjärj.'!$B$19:$B$311,'Kunnat aakkosjärj.'!X$19:X$311)</f>
        <v>259.37999332146035</v>
      </c>
      <c r="X211" s="34">
        <f>_xlfn.XLOOKUP($A211,'Kunnat aakkosjärj.'!$B$19:$B$311,'Kunnat aakkosjärj.'!Y$19:Y$311)</f>
        <v>149.20488201246658</v>
      </c>
      <c r="Y211" s="90">
        <f>_xlfn.XLOOKUP($A211,'Kunnat aakkosjärj.'!$B$19:$B$311,'Kunnat aakkosjärj.'!Z$19:Z$311)</f>
        <v>152.23529162956368</v>
      </c>
      <c r="Z211" s="91">
        <f>_xlfn.XLOOKUP($A211,'Kunnat aakkosjärj.'!$B$19:$B$311,'Kunnat aakkosjärj.'!AA$19:AA$311)</f>
        <v>459.29026268922524</v>
      </c>
      <c r="AA211" s="90">
        <f>_xlfn.XLOOKUP($A211,'Kunnat aakkosjärj.'!$B$19:$B$311,'Kunnat aakkosjärj.'!AB$19:AB$311)</f>
        <v>334.52828276891819</v>
      </c>
      <c r="AB211" s="91">
        <f>_xlfn.XLOOKUP($A211,'Kunnat aakkosjärj.'!$B$19:$B$311,'Kunnat aakkosjärj.'!AC$19:AC$311)</f>
        <v>168.44489280486417</v>
      </c>
      <c r="AC211" s="90">
        <f>_xlfn.XLOOKUP($A211,'Kunnat aakkosjärj.'!$B$19:$B$311,'Kunnat aakkosjärj.'!AD$19:AD$311)</f>
        <v>193.55081478183436</v>
      </c>
      <c r="AD211" s="91">
        <f>_xlfn.XLOOKUP($A211,'Kunnat aakkosjärj.'!$B$19:$B$311,'Kunnat aakkosjärj.'!AE$19:AE$311)</f>
        <v>483.85288735529826</v>
      </c>
      <c r="AE211" s="96">
        <f>_xlfn.XLOOKUP($A211,'Kunnat aakkosjärj.'!$B$19:$B$311,'Kunnat aakkosjärj.'!AF$19:AF$311)</f>
        <v>2.4349541671467834</v>
      </c>
      <c r="AF211" s="97">
        <f>_xlfn.XLOOKUP($A211,'Kunnat aakkosjärj.'!$B$19:$B$311,'Kunnat aakkosjärj.'!AG$19:AG$311)</f>
        <v>1.4450660918168505</v>
      </c>
      <c r="AG211" s="90">
        <f>_xlfn.XLOOKUP($A211,'Kunnat aakkosjärj.'!$B$19:$B$311,'Kunnat aakkosjärj.'!AH$19:AH$311)</f>
        <v>2206.5254674977741</v>
      </c>
      <c r="AH211" s="91">
        <f>_xlfn.XLOOKUP($A211,'Kunnat aakkosjärj.'!$B$19:$B$311,'Kunnat aakkosjärj.'!AI$19:AI$311)</f>
        <v>3088.2193299198575</v>
      </c>
      <c r="AI211" s="90">
        <f>_xlfn.XLOOKUP($A211,'Kunnat aakkosjärj.'!$B$19:$B$311,'Kunnat aakkosjärj.'!AJ$19:AJ$311)</f>
        <v>76.684837138987618</v>
      </c>
      <c r="AJ211" s="91">
        <f>_xlfn.XLOOKUP($A211,'Kunnat aakkosjärj.'!$B$19:$B$311,'Kunnat aakkosjärj.'!AK$19:AK$311)</f>
        <v>61.852216171950033</v>
      </c>
      <c r="AK211" s="106">
        <f>_xlfn.XLOOKUP($A211,'Kunnat aakkosjärj.'!$B$19:$B$311,'Kunnat aakkosjärj.'!AL$19:AL$311)</f>
        <v>1531.6865405164738</v>
      </c>
      <c r="AL211" s="107">
        <f>_xlfn.XLOOKUP($A211,'Kunnat aakkosjärj.'!$B$19:$B$311,'Kunnat aakkosjärj.'!AM$19:AM$311)</f>
        <v>4151.1375667853963</v>
      </c>
      <c r="AM211" s="106">
        <f>_xlfn.XLOOKUP($A211,'Kunnat aakkosjärj.'!$B$19:$B$311,'Kunnat aakkosjärj.'!AN$19:AN$311)</f>
        <v>1598.7161175422975</v>
      </c>
      <c r="AN211" s="107">
        <f>_xlfn.XLOOKUP($A211,'Kunnat aakkosjärj.'!$B$19:$B$311,'Kunnat aakkosjärj.'!AO$19:AO$311)</f>
        <v>4963.8292698130008</v>
      </c>
      <c r="AO211" s="106">
        <f>_xlfn.XLOOKUP($A211,'Kunnat aakkosjärj.'!$B$19:$B$311,'Kunnat aakkosjärj.'!AP$19:AP$311)</f>
        <v>226.40249332146038</v>
      </c>
      <c r="AP211" s="107">
        <f>_xlfn.XLOOKUP($A211,'Kunnat aakkosjärj.'!$B$19:$B$311,'Kunnat aakkosjärj.'!AQ$19:AQ$311)</f>
        <v>4.2179430097951914E-2</v>
      </c>
      <c r="AQ211" s="122">
        <f>_xlfn.XLOOKUP($A211,'Kunnat aakkosjärj.'!$B$19:$B$311,'Kunnat aakkosjärj.'!AR$19:AR$311)</f>
        <v>70.84055270255736</v>
      </c>
      <c r="AR211" s="115">
        <f>_xlfn.XLOOKUP($A211,'Kunnat aakkosjärj.'!$B$19:$B$311,'Kunnat aakkosjärj.'!AS$19:AS$311)</f>
        <v>45.004678626749744</v>
      </c>
      <c r="AS211" s="114">
        <f>_xlfn.XLOOKUP($A211,'Kunnat aakkosjärj.'!$B$19:$B$311,'Kunnat aakkosjärj.'!AT$19:AT$311)</f>
        <v>23.178012612131671</v>
      </c>
      <c r="AT211" s="115">
        <f>_xlfn.XLOOKUP($A211,'Kunnat aakkosjärj.'!$B$19:$B$311,'Kunnat aakkosjärj.'!AU$19:AU$311)</f>
        <v>35.395651255905008</v>
      </c>
      <c r="AU211" s="106">
        <f>_xlfn.XLOOKUP($A211,'Kunnat aakkosjärj.'!$B$19:$B$311,'Kunnat aakkosjärj.'!AV$19:AV$311)</f>
        <v>1721.0780476402495</v>
      </c>
      <c r="AV211" s="107">
        <f>_xlfn.XLOOKUP($A211,'Kunnat aakkosjärj.'!$B$19:$B$311,'Kunnat aakkosjärj.'!AW$19:AW$311)</f>
        <v>730.885091273375</v>
      </c>
      <c r="AW211" s="151"/>
      <c r="AX211" s="1">
        <v>146</v>
      </c>
      <c r="AY211" s="242" t="s">
        <v>586</v>
      </c>
      <c r="AZ211" s="333" t="s">
        <v>587</v>
      </c>
      <c r="BA211" s="336" t="s">
        <v>588</v>
      </c>
    </row>
    <row r="212" spans="1:53" ht="15" customHeight="1" x14ac:dyDescent="0.2">
      <c r="A212" s="39" t="s">
        <v>26</v>
      </c>
      <c r="B212" s="146">
        <f>_xlfn.XLOOKUP($A212,'Kunnat aakkosjärj.'!$B$19:$B$311,'Kunnat aakkosjärj.'!C$19:C$311)</f>
        <v>77513</v>
      </c>
      <c r="C212" s="160">
        <f>_xlfn.XLOOKUP($A212,'Kunnat aakkosjärj.'!$B$19:$B$311,'Kunnat aakkosjärj.'!D$19:D$311)</f>
        <v>20.5</v>
      </c>
      <c r="D212" s="35">
        <f>_xlfn.XLOOKUP($A212,'Kunnat aakkosjärj.'!$B$19:$B$311,'Kunnat aakkosjärj.'!E$19:E$311)</f>
        <v>1009.7147691355</v>
      </c>
      <c r="E212" s="34">
        <f>_xlfn.XLOOKUP($A212,'Kunnat aakkosjärj.'!$B$19:$B$311,'Kunnat aakkosjärj.'!F$19:F$311)</f>
        <v>5092.1096515423224</v>
      </c>
      <c r="F212" s="35">
        <f>_xlfn.XLOOKUP($A212,'Kunnat aakkosjärj.'!$B$19:$B$311,'Kunnat aakkosjärj.'!G$19:G$311)</f>
        <v>7001.575855017868</v>
      </c>
      <c r="G212" s="34">
        <f>_xlfn.XLOOKUP($A212,'Kunnat aakkosjärj.'!$B$19:$B$311,'Kunnat aakkosjärj.'!H$19:H$311)</f>
        <v>11319.809094732496</v>
      </c>
      <c r="H212" s="331">
        <f>_xlfn.XLOOKUP($A212,'Kunnat aakkosjärj.'!$B$19:$B$311,'Kunnat aakkosjärj.'!I$19:I$311)</f>
        <v>14.421250159160392</v>
      </c>
      <c r="I212" s="332">
        <f>_xlfn.XLOOKUP($A212,'Kunnat aakkosjärj.'!$B$19:$B$311,'Kunnat aakkosjärj.'!J$19:J$311)</f>
        <v>44.984059438880983</v>
      </c>
      <c r="J212" s="35">
        <f>_xlfn.XLOOKUP($A212,'Kunnat aakkosjärj.'!$B$19:$B$311,'Kunnat aakkosjärj.'!K$19:K$311)</f>
        <v>-5926.1159286829306</v>
      </c>
      <c r="K212" s="34">
        <f>_xlfn.XLOOKUP($A212,'Kunnat aakkosjärj.'!$B$19:$B$311,'Kunnat aakkosjärj.'!L$19:L$311)</f>
        <v>-6230.1927950150302</v>
      </c>
      <c r="L212" s="123">
        <f>_xlfn.XLOOKUP($A212,'Kunnat aakkosjärj.'!$B$19:$B$311,'Kunnat aakkosjärj.'!M$19:M$311)</f>
        <v>4039.1073852128029</v>
      </c>
      <c r="M212" s="35">
        <f>_xlfn.XLOOKUP($A212,'Kunnat aakkosjärj.'!$B$19:$B$311,'Kunnat aakkosjärj.'!N$19:N$311)</f>
        <v>2261.1397701030796</v>
      </c>
      <c r="N212" s="34">
        <f>_xlfn.XLOOKUP($A212,'Kunnat aakkosjärj.'!$B$19:$B$311,'Kunnat aakkosjärj.'!O$19:O$311)</f>
        <v>2975.3847415272276</v>
      </c>
      <c r="O212" s="35">
        <f>_xlfn.XLOOKUP($A212,'Kunnat aakkosjärj.'!$B$19:$B$311,'Kunnat aakkosjärj.'!P$19:P$311)</f>
        <v>6300.2471553158821</v>
      </c>
      <c r="P212" s="34">
        <f>_xlfn.XLOOKUP($A212,'Kunnat aakkosjärj.'!$B$19:$B$311,'Kunnat aakkosjärj.'!Q$19:Q$311)</f>
        <v>7014.4921267400314</v>
      </c>
      <c r="Q212" s="130">
        <f>_xlfn.XLOOKUP($A212,'Kunnat aakkosjärj.'!$B$19:$B$311,'Kunnat aakkosjärj.'!R$19:R$311)</f>
        <v>309.70510817540287</v>
      </c>
      <c r="R212" s="34">
        <f>_xlfn.XLOOKUP($A212,'Kunnat aakkosjärj.'!$B$19:$B$311,'Kunnat aakkosjärj.'!S$19:S$311)</f>
        <v>667.65476371705392</v>
      </c>
      <c r="S212" s="35">
        <f>_xlfn.XLOOKUP($A212,'Kunnat aakkosjärj.'!$B$19:$B$311,'Kunnat aakkosjärj.'!T$19:T$311)</f>
        <v>428.99888754144467</v>
      </c>
      <c r="T212" s="34">
        <f>_xlfn.XLOOKUP($A212,'Kunnat aakkosjärj.'!$B$19:$B$311,'Kunnat aakkosjärj.'!U$19:U$311)</f>
        <v>934.92190097144999</v>
      </c>
      <c r="U212" s="35">
        <f>_xlfn.XLOOKUP($A212,'Kunnat aakkosjärj.'!$B$19:$B$311,'Kunnat aakkosjärj.'!V$19:V$311)</f>
        <v>72.19252011358256</v>
      </c>
      <c r="V212" s="34">
        <f>_xlfn.XLOOKUP($A212,'Kunnat aakkosjärj.'!$B$19:$B$311,'Kunnat aakkosjärj.'!W$19:W$311)</f>
        <v>71.412891603385631</v>
      </c>
      <c r="W212" s="35">
        <f>_xlfn.XLOOKUP($A212,'Kunnat aakkosjärj.'!$B$19:$B$311,'Kunnat aakkosjärj.'!X$19:X$311)</f>
        <v>-119.29377936604183</v>
      </c>
      <c r="X212" s="34">
        <f>_xlfn.XLOOKUP($A212,'Kunnat aakkosjärj.'!$B$19:$B$311,'Kunnat aakkosjärj.'!Y$19:Y$311)</f>
        <v>-267.267137254396</v>
      </c>
      <c r="Y212" s="90">
        <f>_xlfn.XLOOKUP($A212,'Kunnat aakkosjärj.'!$B$19:$B$311,'Kunnat aakkosjärj.'!Z$19:Z$311)</f>
        <v>502.72845006644047</v>
      </c>
      <c r="Z212" s="91">
        <f>_xlfn.XLOOKUP($A212,'Kunnat aakkosjärj.'!$B$19:$B$311,'Kunnat aakkosjärj.'!AA$19:AA$311)</f>
        <v>927.88361178124967</v>
      </c>
      <c r="AA212" s="90">
        <f>_xlfn.XLOOKUP($A212,'Kunnat aakkosjärj.'!$B$19:$B$311,'Kunnat aakkosjärj.'!AB$19:AB$311)</f>
        <v>61.604850120273134</v>
      </c>
      <c r="AB212" s="91">
        <f>_xlfn.XLOOKUP($A212,'Kunnat aakkosjärj.'!$B$19:$B$311,'Kunnat aakkosjärj.'!AC$19:AC$311)</f>
        <v>71.954580859054431</v>
      </c>
      <c r="AC212" s="90">
        <f>_xlfn.XLOOKUP($A212,'Kunnat aakkosjärj.'!$B$19:$B$311,'Kunnat aakkosjärj.'!AD$19:AD$311)</f>
        <v>-169.2243606878846</v>
      </c>
      <c r="AD212" s="91">
        <f>_xlfn.XLOOKUP($A212,'Kunnat aakkosjärj.'!$B$19:$B$311,'Kunnat aakkosjärj.'!AE$19:AE$311)</f>
        <v>-133.60435023802458</v>
      </c>
      <c r="AE212" s="96">
        <f>_xlfn.XLOOKUP($A212,'Kunnat aakkosjärj.'!$B$19:$B$311,'Kunnat aakkosjärj.'!AF$19:AF$311)</f>
        <v>0.82412240925496927</v>
      </c>
      <c r="AF212" s="97">
        <f>_xlfn.XLOOKUP($A212,'Kunnat aakkosjärj.'!$B$19:$B$311,'Kunnat aakkosjärj.'!AG$19:AG$311)</f>
        <v>0.75578038945788362</v>
      </c>
      <c r="AG212" s="90">
        <f>_xlfn.XLOOKUP($A212,'Kunnat aakkosjärj.'!$B$19:$B$311,'Kunnat aakkosjärj.'!AH$19:AH$311)</f>
        <v>1575.1743951337196</v>
      </c>
      <c r="AH212" s="91">
        <f>_xlfn.XLOOKUP($A212,'Kunnat aakkosjärj.'!$B$19:$B$311,'Kunnat aakkosjärj.'!AI$19:AI$311)</f>
        <v>2293.9128814521437</v>
      </c>
      <c r="AI212" s="90">
        <f>_xlfn.XLOOKUP($A212,'Kunnat aakkosjärj.'!$B$19:$B$311,'Kunnat aakkosjärj.'!AJ$19:AJ$311)</f>
        <v>71.559218976809618</v>
      </c>
      <c r="AJ212" s="91">
        <f>_xlfn.XLOOKUP($A212,'Kunnat aakkosjärj.'!$B$19:$B$311,'Kunnat aakkosjärj.'!AK$19:AK$311)</f>
        <v>63.604790302629539</v>
      </c>
      <c r="AK212" s="106">
        <f>_xlfn.XLOOKUP($A212,'Kunnat aakkosjärj.'!$B$19:$B$311,'Kunnat aakkosjärj.'!AL$19:AL$311)</f>
        <v>3033.8215441280818</v>
      </c>
      <c r="AL212" s="107">
        <f>_xlfn.XLOOKUP($A212,'Kunnat aakkosjärj.'!$B$19:$B$311,'Kunnat aakkosjärj.'!AM$19:AM$311)</f>
        <v>7208.2275811799309</v>
      </c>
      <c r="AM212" s="106">
        <f>_xlfn.XLOOKUP($A212,'Kunnat aakkosjärj.'!$B$19:$B$311,'Kunnat aakkosjärj.'!AN$19:AN$311)</f>
        <v>4939.3873552823397</v>
      </c>
      <c r="AN212" s="107">
        <f>_xlfn.XLOOKUP($A212,'Kunnat aakkosjärj.'!$B$19:$B$311,'Kunnat aakkosjärj.'!AO$19:AO$311)</f>
        <v>9329.9254795969719</v>
      </c>
      <c r="AO212" s="106">
        <f>_xlfn.XLOOKUP($A212,'Kunnat aakkosjärj.'!$B$19:$B$311,'Kunnat aakkosjärj.'!AP$19:AP$311)</f>
        <v>240.2496586379059</v>
      </c>
      <c r="AP212" s="107">
        <f>_xlfn.XLOOKUP($A212,'Kunnat aakkosjärj.'!$B$19:$B$311,'Kunnat aakkosjärj.'!AQ$19:AQ$311)</f>
        <v>38.52124443641712</v>
      </c>
      <c r="AQ212" s="122">
        <f>_xlfn.XLOOKUP($A212,'Kunnat aakkosjärj.'!$B$19:$B$311,'Kunnat aakkosjärj.'!AR$19:AR$311)</f>
        <v>53.857281581875029</v>
      </c>
      <c r="AR212" s="115">
        <f>_xlfn.XLOOKUP($A212,'Kunnat aakkosjärj.'!$B$19:$B$311,'Kunnat aakkosjärj.'!AS$19:AS$311)</f>
        <v>34.11273166390562</v>
      </c>
      <c r="AS212" s="114">
        <f>_xlfn.XLOOKUP($A212,'Kunnat aakkosjärj.'!$B$19:$B$311,'Kunnat aakkosjärj.'!AT$19:AT$311)</f>
        <v>51.504799141479253</v>
      </c>
      <c r="AT212" s="115">
        <f>_xlfn.XLOOKUP($A212,'Kunnat aakkosjärj.'!$B$19:$B$311,'Kunnat aakkosjärj.'!AU$19:AU$311)</f>
        <v>73.568407219848325</v>
      </c>
      <c r="AU212" s="106">
        <f>_xlfn.XLOOKUP($A212,'Kunnat aakkosjärj.'!$B$19:$B$311,'Kunnat aakkosjärj.'!AV$19:AV$311)</f>
        <v>315.90336085559846</v>
      </c>
      <c r="AV212" s="107">
        <f>_xlfn.XLOOKUP($A212,'Kunnat aakkosjärj.'!$B$19:$B$311,'Kunnat aakkosjärj.'!AW$19:AW$311)</f>
        <v>694.26164088604492</v>
      </c>
      <c r="AW212" s="151"/>
      <c r="AX212" s="337">
        <v>167</v>
      </c>
      <c r="AY212" s="242" t="s">
        <v>589</v>
      </c>
      <c r="AZ212" s="333" t="s">
        <v>587</v>
      </c>
      <c r="BA212" s="336" t="s">
        <v>588</v>
      </c>
    </row>
    <row r="213" spans="1:53" ht="15" customHeight="1" x14ac:dyDescent="0.2">
      <c r="A213" s="38" t="s">
        <v>127</v>
      </c>
      <c r="B213" s="146">
        <f>_xlfn.XLOOKUP($A213,'Kunnat aakkosjärj.'!$B$19:$B$311,'Kunnat aakkosjärj.'!C$19:C$311)</f>
        <v>4352</v>
      </c>
      <c r="C213" s="160">
        <f>_xlfn.XLOOKUP($A213,'Kunnat aakkosjärj.'!$B$19:$B$311,'Kunnat aakkosjärj.'!D$19:D$311)</f>
        <v>20.75</v>
      </c>
      <c r="D213" s="35">
        <f>_xlfn.XLOOKUP($A213,'Kunnat aakkosjärj.'!$B$19:$B$311,'Kunnat aakkosjärj.'!E$19:E$311)</f>
        <v>1448.9541291360295</v>
      </c>
      <c r="E213" s="34">
        <f>_xlfn.XLOOKUP($A213,'Kunnat aakkosjärj.'!$B$19:$B$311,'Kunnat aakkosjärj.'!F$19:F$311)</f>
        <v>9639.1302113970596</v>
      </c>
      <c r="F213" s="35">
        <f>_xlfn.XLOOKUP($A213,'Kunnat aakkosjärj.'!$B$19:$B$311,'Kunnat aakkosjärj.'!G$19:G$311)</f>
        <v>9603.8115854779426</v>
      </c>
      <c r="G213" s="34">
        <f>_xlfn.XLOOKUP($A213,'Kunnat aakkosjärj.'!$B$19:$B$311,'Kunnat aakkosjärj.'!H$19:H$311)</f>
        <v>17421.704335937498</v>
      </c>
      <c r="H213" s="331">
        <f>_xlfn.XLOOKUP($A213,'Kunnat aakkosjärj.'!$B$19:$B$311,'Kunnat aakkosjärj.'!I$19:I$311)</f>
        <v>15.087281921763369</v>
      </c>
      <c r="I213" s="332">
        <f>_xlfn.XLOOKUP($A213,'Kunnat aakkosjärj.'!$B$19:$B$311,'Kunnat aakkosjärj.'!J$19:J$311)</f>
        <v>55.328284911330151</v>
      </c>
      <c r="J213" s="35">
        <f>_xlfn.XLOOKUP($A213,'Kunnat aakkosjärj.'!$B$19:$B$311,'Kunnat aakkosjärj.'!K$19:K$311)</f>
        <v>-8154.8574563419115</v>
      </c>
      <c r="K213" s="34">
        <f>_xlfn.XLOOKUP($A213,'Kunnat aakkosjärj.'!$B$19:$B$311,'Kunnat aakkosjärj.'!L$19:L$311)</f>
        <v>-7783.5618152573534</v>
      </c>
      <c r="L213" s="123">
        <f>_xlfn.XLOOKUP($A213,'Kunnat aakkosjärj.'!$B$19:$B$311,'Kunnat aakkosjärj.'!M$19:M$311)</f>
        <v>3532.2727596507357</v>
      </c>
      <c r="M213" s="35">
        <f>_xlfn.XLOOKUP($A213,'Kunnat aakkosjärj.'!$B$19:$B$311,'Kunnat aakkosjärj.'!N$19:N$311)</f>
        <v>5085.7585018382351</v>
      </c>
      <c r="N213" s="34">
        <f>_xlfn.XLOOKUP($A213,'Kunnat aakkosjärj.'!$B$19:$B$311,'Kunnat aakkosjärj.'!O$19:O$311)</f>
        <v>5085.7585018382351</v>
      </c>
      <c r="O213" s="35">
        <f>_xlfn.XLOOKUP($A213,'Kunnat aakkosjärj.'!$B$19:$B$311,'Kunnat aakkosjärj.'!P$19:P$311)</f>
        <v>8618.0312614889699</v>
      </c>
      <c r="P213" s="34">
        <f>_xlfn.XLOOKUP($A213,'Kunnat aakkosjärj.'!$B$19:$B$311,'Kunnat aakkosjärj.'!Q$19:Q$311)</f>
        <v>8618.0312614889699</v>
      </c>
      <c r="Q213" s="130">
        <f>_xlfn.XLOOKUP($A213,'Kunnat aakkosjärj.'!$B$19:$B$311,'Kunnat aakkosjärj.'!R$19:R$311)</f>
        <v>553.75744944852943</v>
      </c>
      <c r="R213" s="34">
        <f>_xlfn.XLOOKUP($A213,'Kunnat aakkosjärj.'!$B$19:$B$311,'Kunnat aakkosjärj.'!S$19:S$311)</f>
        <v>902.52071231617651</v>
      </c>
      <c r="S213" s="35">
        <f>_xlfn.XLOOKUP($A213,'Kunnat aakkosjärj.'!$B$19:$B$311,'Kunnat aakkosjärj.'!T$19:T$311)</f>
        <v>462.42739200367646</v>
      </c>
      <c r="T213" s="34">
        <f>_xlfn.XLOOKUP($A213,'Kunnat aakkosjärj.'!$B$19:$B$311,'Kunnat aakkosjärj.'!U$19:U$311)</f>
        <v>679.02767463235296</v>
      </c>
      <c r="U213" s="35">
        <f>_xlfn.XLOOKUP($A213,'Kunnat aakkosjärj.'!$B$19:$B$311,'Kunnat aakkosjärj.'!V$19:V$311)</f>
        <v>119.75014002719952</v>
      </c>
      <c r="V213" s="34">
        <f>_xlfn.XLOOKUP($A213,'Kunnat aakkosjärj.'!$B$19:$B$311,'Kunnat aakkosjärj.'!W$19:W$311)</f>
        <v>132.9136861475977</v>
      </c>
      <c r="W213" s="35">
        <f>_xlfn.XLOOKUP($A213,'Kunnat aakkosjärj.'!$B$19:$B$311,'Kunnat aakkosjärj.'!X$19:X$311)</f>
        <v>91.33005744485294</v>
      </c>
      <c r="X213" s="34">
        <f>_xlfn.XLOOKUP($A213,'Kunnat aakkosjärj.'!$B$19:$B$311,'Kunnat aakkosjärj.'!Y$19:Y$311)</f>
        <v>223.49303768382353</v>
      </c>
      <c r="Y213" s="90">
        <f>_xlfn.XLOOKUP($A213,'Kunnat aakkosjärj.'!$B$19:$B$311,'Kunnat aakkosjärj.'!Z$19:Z$311)</f>
        <v>285.39814568014708</v>
      </c>
      <c r="Z213" s="91">
        <f>_xlfn.XLOOKUP($A213,'Kunnat aakkosjärj.'!$B$19:$B$311,'Kunnat aakkosjärj.'!AA$19:AA$311)</f>
        <v>710.39998391544123</v>
      </c>
      <c r="AA213" s="90">
        <f>_xlfn.XLOOKUP($A213,'Kunnat aakkosjärj.'!$B$19:$B$311,'Kunnat aakkosjärj.'!AB$19:AB$311)</f>
        <v>194.02979936286602</v>
      </c>
      <c r="AB213" s="91">
        <f>_xlfn.XLOOKUP($A213,'Kunnat aakkosjärj.'!$B$19:$B$311,'Kunnat aakkosjärj.'!AC$19:AC$311)</f>
        <v>127.04402206512486</v>
      </c>
      <c r="AC213" s="90">
        <f>_xlfn.XLOOKUP($A213,'Kunnat aakkosjärj.'!$B$19:$B$311,'Kunnat aakkosjärj.'!AD$19:AD$311)</f>
        <v>107.45312040441176</v>
      </c>
      <c r="AD213" s="91">
        <f>_xlfn.XLOOKUP($A213,'Kunnat aakkosjärj.'!$B$19:$B$311,'Kunnat aakkosjärj.'!AE$19:AE$311)</f>
        <v>243.94162913602941</v>
      </c>
      <c r="AE213" s="96">
        <f>_xlfn.XLOOKUP($A213,'Kunnat aakkosjärj.'!$B$19:$B$311,'Kunnat aakkosjärj.'!AF$19:AF$311)</f>
        <v>2.3424063619641973</v>
      </c>
      <c r="AF213" s="97">
        <f>_xlfn.XLOOKUP($A213,'Kunnat aakkosjärj.'!$B$19:$B$311,'Kunnat aakkosjärj.'!AG$19:AG$311)</f>
        <v>1.70560745939817</v>
      </c>
      <c r="AG213" s="90">
        <f>_xlfn.XLOOKUP($A213,'Kunnat aakkosjärj.'!$B$19:$B$311,'Kunnat aakkosjärj.'!AH$19:AH$311)</f>
        <v>1523.3475620404411</v>
      </c>
      <c r="AH213" s="91">
        <f>_xlfn.XLOOKUP($A213,'Kunnat aakkosjärj.'!$B$19:$B$311,'Kunnat aakkosjärj.'!AI$19:AI$311)</f>
        <v>2493.0407927389706</v>
      </c>
      <c r="AI213" s="90">
        <f>_xlfn.XLOOKUP($A213,'Kunnat aakkosjärj.'!$B$19:$B$311,'Kunnat aakkosjärj.'!AJ$19:AJ$311)</f>
        <v>54.346879005931264</v>
      </c>
      <c r="AJ213" s="91">
        <f>_xlfn.XLOOKUP($A213,'Kunnat aakkosjärj.'!$B$19:$B$311,'Kunnat aakkosjärj.'!AK$19:AK$311)</f>
        <v>48.842125343096868</v>
      </c>
      <c r="AK213" s="106">
        <f>_xlfn.XLOOKUP($A213,'Kunnat aakkosjärj.'!$B$19:$B$311,'Kunnat aakkosjärj.'!AL$19:AL$311)</f>
        <v>1854.6502757352941</v>
      </c>
      <c r="AL213" s="107">
        <f>_xlfn.XLOOKUP($A213,'Kunnat aakkosjärj.'!$B$19:$B$311,'Kunnat aakkosjärj.'!AM$19:AM$311)</f>
        <v>4147.8394439338235</v>
      </c>
      <c r="AM213" s="106">
        <f>_xlfn.XLOOKUP($A213,'Kunnat aakkosjärj.'!$B$19:$B$311,'Kunnat aakkosjärj.'!AN$19:AN$311)</f>
        <v>1854.6502757352941</v>
      </c>
      <c r="AN213" s="107">
        <f>_xlfn.XLOOKUP($A213,'Kunnat aakkosjärj.'!$B$19:$B$311,'Kunnat aakkosjärj.'!AO$19:AO$311)</f>
        <v>4624.2450045955884</v>
      </c>
      <c r="AO213" s="106">
        <f>_xlfn.XLOOKUP($A213,'Kunnat aakkosjärj.'!$B$19:$B$311,'Kunnat aakkosjärj.'!AP$19:AP$311)</f>
        <v>629.31074218750007</v>
      </c>
      <c r="AP213" s="107">
        <f>_xlfn.XLOOKUP($A213,'Kunnat aakkosjärj.'!$B$19:$B$311,'Kunnat aakkosjärj.'!AQ$19:AQ$311)</f>
        <v>604.0472150735294</v>
      </c>
      <c r="AQ213" s="122">
        <f>_xlfn.XLOOKUP($A213,'Kunnat aakkosjärj.'!$B$19:$B$311,'Kunnat aakkosjärj.'!AR$19:AR$311)</f>
        <v>70.396456059646297</v>
      </c>
      <c r="AR213" s="115">
        <f>_xlfn.XLOOKUP($A213,'Kunnat aakkosjärj.'!$B$19:$B$311,'Kunnat aakkosjärj.'!AS$19:AS$311)</f>
        <v>49.485067871113046</v>
      </c>
      <c r="AS213" s="114">
        <f>_xlfn.XLOOKUP($A213,'Kunnat aakkosjärj.'!$B$19:$B$311,'Kunnat aakkosjärj.'!AT$19:AT$311)</f>
        <v>29.780257829271655</v>
      </c>
      <c r="AT213" s="115">
        <f>_xlfn.XLOOKUP($A213,'Kunnat aakkosjärj.'!$B$19:$B$311,'Kunnat aakkosjärj.'!AU$19:AU$311)</f>
        <v>36.118494140878127</v>
      </c>
      <c r="AU213" s="106">
        <f>_xlfn.XLOOKUP($A213,'Kunnat aakkosjärj.'!$B$19:$B$311,'Kunnat aakkosjärj.'!AV$19:AV$311)</f>
        <v>2852.6743129595588</v>
      </c>
      <c r="AV213" s="107">
        <f>_xlfn.XLOOKUP($A213,'Kunnat aakkosjärj.'!$B$19:$B$311,'Kunnat aakkosjärj.'!AW$19:AW$311)</f>
        <v>2824.8560730698532</v>
      </c>
      <c r="AW213" s="151"/>
      <c r="AX213" s="1">
        <v>176</v>
      </c>
      <c r="AY213" s="242" t="s">
        <v>590</v>
      </c>
      <c r="AZ213" s="333" t="s">
        <v>587</v>
      </c>
      <c r="BA213" s="334" t="s">
        <v>588</v>
      </c>
    </row>
    <row r="214" spans="1:53" ht="15" customHeight="1" x14ac:dyDescent="0.2">
      <c r="A214" s="38" t="s">
        <v>157</v>
      </c>
      <c r="B214" s="146">
        <f>_xlfn.XLOOKUP($A214,'Kunnat aakkosjärj.'!$B$19:$B$311,'Kunnat aakkosjärj.'!C$19:C$311)</f>
        <v>9727</v>
      </c>
      <c r="C214" s="160">
        <f>_xlfn.XLOOKUP($A214,'Kunnat aakkosjärj.'!$B$19:$B$311,'Kunnat aakkosjärj.'!D$19:D$311)</f>
        <v>20.75</v>
      </c>
      <c r="D214" s="35">
        <f>_xlfn.XLOOKUP($A214,'Kunnat aakkosjärj.'!$B$19:$B$311,'Kunnat aakkosjärj.'!E$19:E$311)</f>
        <v>922.07392310064779</v>
      </c>
      <c r="E214" s="34">
        <f>_xlfn.XLOOKUP($A214,'Kunnat aakkosjärj.'!$B$19:$B$311,'Kunnat aakkosjärj.'!F$19:F$311)</f>
        <v>7353.9016397656005</v>
      </c>
      <c r="F214" s="35">
        <f>_xlfn.XLOOKUP($A214,'Kunnat aakkosjärj.'!$B$19:$B$311,'Kunnat aakkosjärj.'!G$19:G$311)</f>
        <v>8470.7924385730439</v>
      </c>
      <c r="G214" s="34">
        <f>_xlfn.XLOOKUP($A214,'Kunnat aakkosjärj.'!$B$19:$B$311,'Kunnat aakkosjärj.'!H$19:H$311)</f>
        <v>14917.871539015114</v>
      </c>
      <c r="H214" s="331">
        <f>_xlfn.XLOOKUP($A214,'Kunnat aakkosjärj.'!$B$19:$B$311,'Kunnat aakkosjärj.'!I$19:I$311)</f>
        <v>10.885332509174038</v>
      </c>
      <c r="I214" s="332">
        <f>_xlfn.XLOOKUP($A214,'Kunnat aakkosjärj.'!$B$19:$B$311,'Kunnat aakkosjärj.'!J$19:J$311)</f>
        <v>49.295917453992971</v>
      </c>
      <c r="J214" s="35">
        <f>_xlfn.XLOOKUP($A214,'Kunnat aakkosjärj.'!$B$19:$B$311,'Kunnat aakkosjärj.'!K$19:K$311)</f>
        <v>-7548.7185154723966</v>
      </c>
      <c r="K214" s="34">
        <f>_xlfn.XLOOKUP($A214,'Kunnat aakkosjärj.'!$B$19:$B$311,'Kunnat aakkosjärj.'!L$19:L$311)</f>
        <v>-7564.8013488228644</v>
      </c>
      <c r="L214" s="123">
        <f>_xlfn.XLOOKUP($A214,'Kunnat aakkosjärj.'!$B$19:$B$311,'Kunnat aakkosjärj.'!M$19:M$311)</f>
        <v>3518.4906651588367</v>
      </c>
      <c r="M214" s="35">
        <f>_xlfn.XLOOKUP($A214,'Kunnat aakkosjärj.'!$B$19:$B$311,'Kunnat aakkosjärj.'!N$19:N$311)</f>
        <v>4518.0415606045026</v>
      </c>
      <c r="N214" s="34">
        <f>_xlfn.XLOOKUP($A214,'Kunnat aakkosjärj.'!$B$19:$B$311,'Kunnat aakkosjärj.'!O$19:O$311)</f>
        <v>4817.0855474452555</v>
      </c>
      <c r="O214" s="35">
        <f>_xlfn.XLOOKUP($A214,'Kunnat aakkosjärj.'!$B$19:$B$311,'Kunnat aakkosjärj.'!P$19:P$311)</f>
        <v>8036.5322257633397</v>
      </c>
      <c r="P214" s="34">
        <f>_xlfn.XLOOKUP($A214,'Kunnat aakkosjärj.'!$B$19:$B$311,'Kunnat aakkosjärj.'!Q$19:Q$311)</f>
        <v>8331.3278122751108</v>
      </c>
      <c r="Q214" s="130">
        <f>_xlfn.XLOOKUP($A214,'Kunnat aakkosjärj.'!$B$19:$B$311,'Kunnat aakkosjärj.'!R$19:R$311)</f>
        <v>528.39778348925677</v>
      </c>
      <c r="R214" s="34">
        <f>_xlfn.XLOOKUP($A214,'Kunnat aakkosjärj.'!$B$19:$B$311,'Kunnat aakkosjärj.'!S$19:S$311)</f>
        <v>780.41642644186288</v>
      </c>
      <c r="S214" s="35">
        <f>_xlfn.XLOOKUP($A214,'Kunnat aakkosjärj.'!$B$19:$B$311,'Kunnat aakkosjärj.'!T$19:T$311)</f>
        <v>344.36031972859053</v>
      </c>
      <c r="T214" s="34">
        <f>_xlfn.XLOOKUP($A214,'Kunnat aakkosjärj.'!$B$19:$B$311,'Kunnat aakkosjärj.'!U$19:U$311)</f>
        <v>550.19906343168498</v>
      </c>
      <c r="U214" s="35">
        <f>_xlfn.XLOOKUP($A214,'Kunnat aakkosjärj.'!$B$19:$B$311,'Kunnat aakkosjärj.'!V$19:V$311)</f>
        <v>153.44328403043542</v>
      </c>
      <c r="V214" s="34">
        <f>_xlfn.XLOOKUP($A214,'Kunnat aakkosjärj.'!$B$19:$B$311,'Kunnat aakkosjärj.'!W$19:W$311)</f>
        <v>141.84255814146121</v>
      </c>
      <c r="W214" s="35">
        <f>_xlfn.XLOOKUP($A214,'Kunnat aakkosjärj.'!$B$19:$B$311,'Kunnat aakkosjärj.'!X$19:X$311)</f>
        <v>184.03746376066618</v>
      </c>
      <c r="X214" s="34">
        <f>_xlfn.XLOOKUP($A214,'Kunnat aakkosjärj.'!$B$19:$B$311,'Kunnat aakkosjärj.'!Y$19:Y$311)</f>
        <v>231.54159247455536</v>
      </c>
      <c r="Y214" s="90">
        <f>_xlfn.XLOOKUP($A214,'Kunnat aakkosjärj.'!$B$19:$B$311,'Kunnat aakkosjärj.'!Z$19:Z$311)</f>
        <v>256.18291456769816</v>
      </c>
      <c r="Z214" s="91">
        <f>_xlfn.XLOOKUP($A214,'Kunnat aakkosjärj.'!$B$19:$B$311,'Kunnat aakkosjärj.'!AA$19:AA$311)</f>
        <v>589.14882286419254</v>
      </c>
      <c r="AA214" s="90">
        <f>_xlfn.XLOOKUP($A214,'Kunnat aakkosjärj.'!$B$19:$B$311,'Kunnat aakkosjärj.'!AB$19:AB$311)</f>
        <v>206.25801075802181</v>
      </c>
      <c r="AB214" s="91">
        <f>_xlfn.XLOOKUP($A214,'Kunnat aakkosjärj.'!$B$19:$B$311,'Kunnat aakkosjärj.'!AC$19:AC$311)</f>
        <v>132.46507438439886</v>
      </c>
      <c r="AC214" s="90">
        <f>_xlfn.XLOOKUP($A214,'Kunnat aakkosjärj.'!$B$19:$B$311,'Kunnat aakkosjärj.'!AD$19:AD$311)</f>
        <v>281.24892155854837</v>
      </c>
      <c r="AD214" s="91">
        <f>_xlfn.XLOOKUP($A214,'Kunnat aakkosjärj.'!$B$19:$B$311,'Kunnat aakkosjärj.'!AE$19:AE$311)</f>
        <v>318.54724581063022</v>
      </c>
      <c r="AE214" s="96">
        <f>_xlfn.XLOOKUP($A214,'Kunnat aakkosjärj.'!$B$19:$B$311,'Kunnat aakkosjärj.'!AF$19:AF$311)</f>
        <v>15.588991904988911</v>
      </c>
      <c r="AF214" s="97">
        <f>_xlfn.XLOOKUP($A214,'Kunnat aakkosjärj.'!$B$19:$B$311,'Kunnat aakkosjärj.'!AG$19:AG$311)</f>
        <v>2.6491949174846368</v>
      </c>
      <c r="AG214" s="90">
        <f>_xlfn.XLOOKUP($A214,'Kunnat aakkosjärj.'!$B$19:$B$311,'Kunnat aakkosjärj.'!AH$19:AH$311)</f>
        <v>1680.938439395497</v>
      </c>
      <c r="AH214" s="91">
        <f>_xlfn.XLOOKUP($A214,'Kunnat aakkosjärj.'!$B$19:$B$311,'Kunnat aakkosjärj.'!AI$19:AI$311)</f>
        <v>2922.203047188239</v>
      </c>
      <c r="AI214" s="90">
        <f>_xlfn.XLOOKUP($A214,'Kunnat aakkosjärj.'!$B$19:$B$311,'Kunnat aakkosjärj.'!AJ$19:AJ$311)</f>
        <v>69.21508188495774</v>
      </c>
      <c r="AJ214" s="91">
        <f>_xlfn.XLOOKUP($A214,'Kunnat aakkosjärj.'!$B$19:$B$311,'Kunnat aakkosjärj.'!AK$19:AK$311)</f>
        <v>67.379219776503746</v>
      </c>
      <c r="AK214" s="106">
        <f>_xlfn.XLOOKUP($A214,'Kunnat aakkosjärj.'!$B$19:$B$311,'Kunnat aakkosjärj.'!AL$19:AL$311)</f>
        <v>254.99054179089134</v>
      </c>
      <c r="AL214" s="107">
        <f>_xlfn.XLOOKUP($A214,'Kunnat aakkosjärj.'!$B$19:$B$311,'Kunnat aakkosjärj.'!AM$19:AM$311)</f>
        <v>2268.1929772797366</v>
      </c>
      <c r="AM214" s="106">
        <f>_xlfn.XLOOKUP($A214,'Kunnat aakkosjärj.'!$B$19:$B$311,'Kunnat aakkosjärj.'!AN$19:AN$311)</f>
        <v>254.99054179089134</v>
      </c>
      <c r="AN214" s="107">
        <f>_xlfn.XLOOKUP($A214,'Kunnat aakkosjärj.'!$B$19:$B$311,'Kunnat aakkosjärj.'!AO$19:AO$311)</f>
        <v>2268.1929772797366</v>
      </c>
      <c r="AO214" s="106">
        <f>_xlfn.XLOOKUP($A214,'Kunnat aakkosjärj.'!$B$19:$B$311,'Kunnat aakkosjärj.'!AP$19:AP$311)</f>
        <v>11.137371234707516</v>
      </c>
      <c r="AP214" s="107">
        <f>_xlfn.XLOOKUP($A214,'Kunnat aakkosjärj.'!$B$19:$B$311,'Kunnat aakkosjärj.'!AQ$19:AQ$311)</f>
        <v>6.3877906857201605</v>
      </c>
      <c r="AQ214" s="122">
        <f>_xlfn.XLOOKUP($A214,'Kunnat aakkosjärj.'!$B$19:$B$311,'Kunnat aakkosjärj.'!AR$19:AR$311)</f>
        <v>80.196459726296425</v>
      </c>
      <c r="AR214" s="115">
        <f>_xlfn.XLOOKUP($A214,'Kunnat aakkosjärj.'!$B$19:$B$311,'Kunnat aakkosjärj.'!AS$19:AS$311)</f>
        <v>56.603376431348828</v>
      </c>
      <c r="AS214" s="114">
        <f>_xlfn.XLOOKUP($A214,'Kunnat aakkosjärj.'!$B$19:$B$311,'Kunnat aakkosjärj.'!AT$19:AT$311)</f>
        <v>12.740183588778278</v>
      </c>
      <c r="AT214" s="115">
        <f>_xlfn.XLOOKUP($A214,'Kunnat aakkosjärj.'!$B$19:$B$311,'Kunnat aakkosjärj.'!AU$19:AU$311)</f>
        <v>29.039661253730443</v>
      </c>
      <c r="AU214" s="106">
        <f>_xlfn.XLOOKUP($A214,'Kunnat aakkosjärj.'!$B$19:$B$311,'Kunnat aakkosjärj.'!AV$19:AV$311)</f>
        <v>2817.9826184846302</v>
      </c>
      <c r="AV214" s="107">
        <f>_xlfn.XLOOKUP($A214,'Kunnat aakkosjärj.'!$B$19:$B$311,'Kunnat aakkosjärj.'!AW$19:AW$311)</f>
        <v>3409.1913385422017</v>
      </c>
      <c r="AW214" s="151"/>
      <c r="AX214" s="1">
        <v>260</v>
      </c>
      <c r="AY214" s="242" t="s">
        <v>591</v>
      </c>
      <c r="AZ214" s="333" t="s">
        <v>587</v>
      </c>
      <c r="BA214" s="336" t="s">
        <v>592</v>
      </c>
    </row>
    <row r="215" spans="1:53" ht="15" customHeight="1" x14ac:dyDescent="0.2">
      <c r="A215" s="38" t="s">
        <v>165</v>
      </c>
      <c r="B215" s="146">
        <f>_xlfn.XLOOKUP($A215,'Kunnat aakkosjärj.'!$B$19:$B$311,'Kunnat aakkosjärj.'!C$19:C$311)</f>
        <v>15157</v>
      </c>
      <c r="C215" s="160">
        <f>_xlfn.XLOOKUP($A215,'Kunnat aakkosjärj.'!$B$19:$B$311,'Kunnat aakkosjärj.'!D$19:D$311)</f>
        <v>20.5</v>
      </c>
      <c r="D215" s="35">
        <f>_xlfn.XLOOKUP($A215,'Kunnat aakkosjärj.'!$B$19:$B$311,'Kunnat aakkosjärj.'!E$19:E$311)</f>
        <v>720.43104308240424</v>
      </c>
      <c r="E215" s="34">
        <f>_xlfn.XLOOKUP($A215,'Kunnat aakkosjärj.'!$B$19:$B$311,'Kunnat aakkosjärj.'!F$19:F$311)</f>
        <v>4052.788061621693</v>
      </c>
      <c r="F215" s="35">
        <f>_xlfn.XLOOKUP($A215,'Kunnat aakkosjärj.'!$B$19:$B$311,'Kunnat aakkosjärj.'!G$19:G$311)</f>
        <v>6243.5226812693809</v>
      </c>
      <c r="G215" s="34">
        <f>_xlfn.XLOOKUP($A215,'Kunnat aakkosjärj.'!$B$19:$B$311,'Kunnat aakkosjärj.'!H$19:H$311)</f>
        <v>9509.4688421191531</v>
      </c>
      <c r="H215" s="331">
        <f>_xlfn.XLOOKUP($A215,'Kunnat aakkosjärj.'!$B$19:$B$311,'Kunnat aakkosjärj.'!I$19:I$311)</f>
        <v>11.538855224210257</v>
      </c>
      <c r="I215" s="332">
        <f>_xlfn.XLOOKUP($A215,'Kunnat aakkosjärj.'!$B$19:$B$311,'Kunnat aakkosjärj.'!J$19:J$311)</f>
        <v>42.618448295147289</v>
      </c>
      <c r="J215" s="35">
        <f>_xlfn.XLOOKUP($A215,'Kunnat aakkosjärj.'!$B$19:$B$311,'Kunnat aakkosjärj.'!K$19:K$311)</f>
        <v>-5523.0916381869756</v>
      </c>
      <c r="K215" s="34">
        <f>_xlfn.XLOOKUP($A215,'Kunnat aakkosjärj.'!$B$19:$B$311,'Kunnat aakkosjärj.'!L$19:L$311)</f>
        <v>-5467.1307336544169</v>
      </c>
      <c r="L215" s="123">
        <f>_xlfn.XLOOKUP($A215,'Kunnat aakkosjärj.'!$B$19:$B$311,'Kunnat aakkosjärj.'!M$19:M$311)</f>
        <v>4066.4494609751268</v>
      </c>
      <c r="M215" s="35">
        <f>_xlfn.XLOOKUP($A215,'Kunnat aakkosjärj.'!$B$19:$B$311,'Kunnat aakkosjärj.'!N$19:N$311)</f>
        <v>1851.2338193573926</v>
      </c>
      <c r="N215" s="34">
        <f>_xlfn.XLOOKUP($A215,'Kunnat aakkosjärj.'!$B$19:$B$311,'Kunnat aakkosjärj.'!O$19:O$311)</f>
        <v>1973.4050227617602</v>
      </c>
      <c r="O215" s="35">
        <f>_xlfn.XLOOKUP($A215,'Kunnat aakkosjärj.'!$B$19:$B$311,'Kunnat aakkosjärj.'!P$19:P$311)</f>
        <v>5917.6832803325187</v>
      </c>
      <c r="P215" s="34">
        <f>_xlfn.XLOOKUP($A215,'Kunnat aakkosjärj.'!$B$19:$B$311,'Kunnat aakkosjärj.'!Q$19:Q$311)</f>
        <v>6039.8544837368872</v>
      </c>
      <c r="Q215" s="130">
        <f>_xlfn.XLOOKUP($A215,'Kunnat aakkosjärj.'!$B$19:$B$311,'Kunnat aakkosjärj.'!R$19:R$311)</f>
        <v>376.47540740252026</v>
      </c>
      <c r="R215" s="34">
        <f>_xlfn.XLOOKUP($A215,'Kunnat aakkosjärj.'!$B$19:$B$311,'Kunnat aakkosjärj.'!S$19:S$311)</f>
        <v>523.46424820215088</v>
      </c>
      <c r="S215" s="35">
        <f>_xlfn.XLOOKUP($A215,'Kunnat aakkosjärj.'!$B$19:$B$311,'Kunnat aakkosjärj.'!T$19:T$311)</f>
        <v>375.39416573200504</v>
      </c>
      <c r="T215" s="34">
        <f>_xlfn.XLOOKUP($A215,'Kunnat aakkosjärj.'!$B$19:$B$311,'Kunnat aakkosjärj.'!U$19:U$311)</f>
        <v>535.0222200963251</v>
      </c>
      <c r="U215" s="35">
        <f>_xlfn.XLOOKUP($A215,'Kunnat aakkosjärj.'!$B$19:$B$311,'Kunnat aakkosjärj.'!V$19:V$311)</f>
        <v>100.28802836304259</v>
      </c>
      <c r="V215" s="34">
        <f>_xlfn.XLOOKUP($A215,'Kunnat aakkosjärj.'!$B$19:$B$311,'Kunnat aakkosjärj.'!W$19:W$311)</f>
        <v>97.839721144274463</v>
      </c>
      <c r="W215" s="35">
        <f>_xlfn.XLOOKUP($A215,'Kunnat aakkosjärj.'!$B$19:$B$311,'Kunnat aakkosjärj.'!X$19:X$311)</f>
        <v>1.0812416705152736</v>
      </c>
      <c r="X215" s="34">
        <f>_xlfn.XLOOKUP($A215,'Kunnat aakkosjärj.'!$B$19:$B$311,'Kunnat aakkosjärj.'!Y$19:Y$311)</f>
        <v>-11.557971894174308</v>
      </c>
      <c r="Y215" s="90">
        <f>_xlfn.XLOOKUP($A215,'Kunnat aakkosjärj.'!$B$19:$B$311,'Kunnat aakkosjärj.'!Z$19:Z$311)</f>
        <v>1033.6531365045855</v>
      </c>
      <c r="Z215" s="91">
        <f>_xlfn.XLOOKUP($A215,'Kunnat aakkosjärj.'!$B$19:$B$311,'Kunnat aakkosjärj.'!AA$19:AA$311)</f>
        <v>1412.1177977172265</v>
      </c>
      <c r="AA215" s="90">
        <f>_xlfn.XLOOKUP($A215,'Kunnat aakkosjärj.'!$B$19:$B$311,'Kunnat aakkosjärj.'!AB$19:AB$311)</f>
        <v>36.421831860890421</v>
      </c>
      <c r="AB215" s="91">
        <f>_xlfn.XLOOKUP($A215,'Kunnat aakkosjärj.'!$B$19:$B$311,'Kunnat aakkosjärj.'!AC$19:AC$311)</f>
        <v>37.069446263503117</v>
      </c>
      <c r="AC215" s="90">
        <f>_xlfn.XLOOKUP($A215,'Kunnat aakkosjärj.'!$B$19:$B$311,'Kunnat aakkosjärj.'!AD$19:AD$311)</f>
        <v>-638.46818103846408</v>
      </c>
      <c r="AD215" s="91">
        <f>_xlfn.XLOOKUP($A215,'Kunnat aakkosjärj.'!$B$19:$B$311,'Kunnat aakkosjärj.'!AE$19:AE$311)</f>
        <v>-723.84503397770004</v>
      </c>
      <c r="AE215" s="96">
        <f>_xlfn.XLOOKUP($A215,'Kunnat aakkosjärj.'!$B$19:$B$311,'Kunnat aakkosjärj.'!AF$19:AF$311)</f>
        <v>0.7509051000431598</v>
      </c>
      <c r="AF215" s="97">
        <f>_xlfn.XLOOKUP($A215,'Kunnat aakkosjärj.'!$B$19:$B$311,'Kunnat aakkosjärj.'!AG$19:AG$311)</f>
        <v>0.68151147865916895</v>
      </c>
      <c r="AG215" s="90">
        <f>_xlfn.XLOOKUP($A215,'Kunnat aakkosjärj.'!$B$19:$B$311,'Kunnat aakkosjärj.'!AH$19:AH$311)</f>
        <v>858.17099953816717</v>
      </c>
      <c r="AH215" s="91">
        <f>_xlfn.XLOOKUP($A215,'Kunnat aakkosjärj.'!$B$19:$B$311,'Kunnat aakkosjärj.'!AI$19:AI$311)</f>
        <v>1392.0156455763015</v>
      </c>
      <c r="AI215" s="90">
        <f>_xlfn.XLOOKUP($A215,'Kunnat aakkosjärj.'!$B$19:$B$311,'Kunnat aakkosjärj.'!AJ$19:AJ$311)</f>
        <v>39.786604619177069</v>
      </c>
      <c r="AJ215" s="91">
        <f>_xlfn.XLOOKUP($A215,'Kunnat aakkosjärj.'!$B$19:$B$311,'Kunnat aakkosjärj.'!AK$19:AK$311)</f>
        <v>43.806134974668971</v>
      </c>
      <c r="AK215" s="106">
        <f>_xlfn.XLOOKUP($A215,'Kunnat aakkosjärj.'!$B$19:$B$311,'Kunnat aakkosjärj.'!AL$19:AL$311)</f>
        <v>4126.6485854720595</v>
      </c>
      <c r="AL215" s="107">
        <f>_xlfn.XLOOKUP($A215,'Kunnat aakkosjärj.'!$B$19:$B$311,'Kunnat aakkosjärj.'!AM$19:AM$311)</f>
        <v>6401.1110305469419</v>
      </c>
      <c r="AM215" s="106">
        <f>_xlfn.XLOOKUP($A215,'Kunnat aakkosjärj.'!$B$19:$B$311,'Kunnat aakkosjärj.'!AN$19:AN$311)</f>
        <v>4717.5647298278027</v>
      </c>
      <c r="AN215" s="107">
        <f>_xlfn.XLOOKUP($A215,'Kunnat aakkosjärj.'!$B$19:$B$311,'Kunnat aakkosjärj.'!AO$19:AO$311)</f>
        <v>7160.7794345846805</v>
      </c>
      <c r="AO215" s="106">
        <f>_xlfn.XLOOKUP($A215,'Kunnat aakkosjärj.'!$B$19:$B$311,'Kunnat aakkosjärj.'!AP$19:AP$311)</f>
        <v>2.9409817246156891</v>
      </c>
      <c r="AP215" s="107">
        <f>_xlfn.XLOOKUP($A215,'Kunnat aakkosjärj.'!$B$19:$B$311,'Kunnat aakkosjärj.'!AQ$19:AQ$311)</f>
        <v>1.3438464076004486</v>
      </c>
      <c r="AQ215" s="122">
        <f>_xlfn.XLOOKUP($A215,'Kunnat aakkosjärj.'!$B$19:$B$311,'Kunnat aakkosjärj.'!AR$19:AR$311)</f>
        <v>36.553239591494005</v>
      </c>
      <c r="AR215" s="115">
        <f>_xlfn.XLOOKUP($A215,'Kunnat aakkosjärj.'!$B$19:$B$311,'Kunnat aakkosjärj.'!AS$19:AS$311)</f>
        <v>29.174530772465189</v>
      </c>
      <c r="AS215" s="114">
        <f>_xlfn.XLOOKUP($A215,'Kunnat aakkosjärj.'!$B$19:$B$311,'Kunnat aakkosjärj.'!AT$19:AT$311)</f>
        <v>73.255265851997777</v>
      </c>
      <c r="AT215" s="115">
        <f>_xlfn.XLOOKUP($A215,'Kunnat aakkosjärj.'!$B$19:$B$311,'Kunnat aakkosjärj.'!AU$19:AU$311)</f>
        <v>76.460263849962075</v>
      </c>
      <c r="AU215" s="106">
        <f>_xlfn.XLOOKUP($A215,'Kunnat aakkosjärj.'!$B$19:$B$311,'Kunnat aakkosjärj.'!AV$19:AV$311)</f>
        <v>1131.9105601372303</v>
      </c>
      <c r="AV215" s="107">
        <f>_xlfn.XLOOKUP($A215,'Kunnat aakkosjärj.'!$B$19:$B$311,'Kunnat aakkosjärj.'!AW$19:AW$311)</f>
        <v>1846.7483730289634</v>
      </c>
      <c r="AW215" s="151"/>
      <c r="AX215" s="1">
        <v>276</v>
      </c>
      <c r="AY215" s="242" t="s">
        <v>593</v>
      </c>
      <c r="AZ215" s="333" t="s">
        <v>587</v>
      </c>
      <c r="BA215" s="336" t="s">
        <v>588</v>
      </c>
    </row>
    <row r="216" spans="1:53" ht="15" customHeight="1" x14ac:dyDescent="0.2">
      <c r="A216" s="38" t="s">
        <v>195</v>
      </c>
      <c r="B216" s="146">
        <f>_xlfn.XLOOKUP($A216,'Kunnat aakkosjärj.'!$B$19:$B$311,'Kunnat aakkosjärj.'!C$19:C$311)</f>
        <v>10372</v>
      </c>
      <c r="C216" s="160">
        <f>_xlfn.XLOOKUP($A216,'Kunnat aakkosjärj.'!$B$19:$B$311,'Kunnat aakkosjärj.'!D$19:D$311)</f>
        <v>21</v>
      </c>
      <c r="D216" s="35">
        <f>_xlfn.XLOOKUP($A216,'Kunnat aakkosjärj.'!$B$19:$B$311,'Kunnat aakkosjärj.'!E$19:E$311)</f>
        <v>944.8521779791746</v>
      </c>
      <c r="E216" s="34">
        <f>_xlfn.XLOOKUP($A216,'Kunnat aakkosjärj.'!$B$19:$B$311,'Kunnat aakkosjärj.'!F$19:F$311)</f>
        <v>7506.9622551099119</v>
      </c>
      <c r="F216" s="35">
        <f>_xlfn.XLOOKUP($A216,'Kunnat aakkosjärj.'!$B$19:$B$311,'Kunnat aakkosjärj.'!G$19:G$311)</f>
        <v>8798.1860489780174</v>
      </c>
      <c r="G216" s="34">
        <f>_xlfn.XLOOKUP($A216,'Kunnat aakkosjärj.'!$B$19:$B$311,'Kunnat aakkosjärj.'!H$19:H$311)</f>
        <v>15390.799947936754</v>
      </c>
      <c r="H216" s="331">
        <f>_xlfn.XLOOKUP($A216,'Kunnat aakkosjärj.'!$B$19:$B$311,'Kunnat aakkosjärj.'!I$19:I$311)</f>
        <v>10.739170241676431</v>
      </c>
      <c r="I216" s="332">
        <f>_xlfn.XLOOKUP($A216,'Kunnat aakkosjärj.'!$B$19:$B$311,'Kunnat aakkosjärj.'!J$19:J$311)</f>
        <v>48.775647013177334</v>
      </c>
      <c r="J216" s="35">
        <f>_xlfn.XLOOKUP($A216,'Kunnat aakkosjärj.'!$B$19:$B$311,'Kunnat aakkosjärj.'!K$19:K$311)</f>
        <v>-7616.6220806016199</v>
      </c>
      <c r="K216" s="34">
        <f>_xlfn.XLOOKUP($A216,'Kunnat aakkosjärj.'!$B$19:$B$311,'Kunnat aakkosjärj.'!L$19:L$311)</f>
        <v>-7889.3497676436564</v>
      </c>
      <c r="L216" s="123">
        <f>_xlfn.XLOOKUP($A216,'Kunnat aakkosjärj.'!$B$19:$B$311,'Kunnat aakkosjärj.'!M$19:M$311)</f>
        <v>4033.9409168916309</v>
      </c>
      <c r="M216" s="35">
        <f>_xlfn.XLOOKUP($A216,'Kunnat aakkosjärj.'!$B$19:$B$311,'Kunnat aakkosjärj.'!N$19:N$311)</f>
        <v>4079.1847281141536</v>
      </c>
      <c r="N216" s="34">
        <f>_xlfn.XLOOKUP($A216,'Kunnat aakkosjärj.'!$B$19:$B$311,'Kunnat aakkosjärj.'!O$19:O$311)</f>
        <v>4625.9434139992291</v>
      </c>
      <c r="O216" s="35">
        <f>_xlfn.XLOOKUP($A216,'Kunnat aakkosjärj.'!$B$19:$B$311,'Kunnat aakkosjärj.'!P$19:P$311)</f>
        <v>8113.1256450057845</v>
      </c>
      <c r="P216" s="34">
        <f>_xlfn.XLOOKUP($A216,'Kunnat aakkosjärj.'!$B$19:$B$311,'Kunnat aakkosjärj.'!Q$19:Q$311)</f>
        <v>8643.2699489008864</v>
      </c>
      <c r="Q216" s="130">
        <f>_xlfn.XLOOKUP($A216,'Kunnat aakkosjärj.'!$B$19:$B$311,'Kunnat aakkosjärj.'!R$19:R$311)</f>
        <v>558.26022271500199</v>
      </c>
      <c r="R216" s="34">
        <f>_xlfn.XLOOKUP($A216,'Kunnat aakkosjärj.'!$B$19:$B$311,'Kunnat aakkosjärj.'!S$19:S$311)</f>
        <v>761.16454107211723</v>
      </c>
      <c r="S216" s="35">
        <f>_xlfn.XLOOKUP($A216,'Kunnat aakkosjärj.'!$B$19:$B$311,'Kunnat aakkosjärj.'!T$19:T$311)</f>
        <v>356.21278152718861</v>
      </c>
      <c r="T216" s="34">
        <f>_xlfn.XLOOKUP($A216,'Kunnat aakkosjärj.'!$B$19:$B$311,'Kunnat aakkosjärj.'!U$19:U$311)</f>
        <v>628.09572406478981</v>
      </c>
      <c r="U216" s="35">
        <f>_xlfn.XLOOKUP($A216,'Kunnat aakkosjärj.'!$B$19:$B$311,'Kunnat aakkosjärj.'!V$19:V$311)</f>
        <v>156.72099701801173</v>
      </c>
      <c r="V216" s="34">
        <f>_xlfn.XLOOKUP($A216,'Kunnat aakkosjärj.'!$B$19:$B$311,'Kunnat aakkosjärj.'!W$19:W$311)</f>
        <v>121.18607274479727</v>
      </c>
      <c r="W216" s="35">
        <f>_xlfn.XLOOKUP($A216,'Kunnat aakkosjärj.'!$B$19:$B$311,'Kunnat aakkosjärj.'!X$19:X$311)</f>
        <v>202.04744118781335</v>
      </c>
      <c r="X216" s="34">
        <f>_xlfn.XLOOKUP($A216,'Kunnat aakkosjärj.'!$B$19:$B$311,'Kunnat aakkosjärj.'!Y$19:Y$311)</f>
        <v>133.06881700732743</v>
      </c>
      <c r="Y216" s="90">
        <f>_xlfn.XLOOKUP($A216,'Kunnat aakkosjärj.'!$B$19:$B$311,'Kunnat aakkosjärj.'!Z$19:Z$311)</f>
        <v>380.29632664866949</v>
      </c>
      <c r="Z216" s="91">
        <f>_xlfn.XLOOKUP($A216,'Kunnat aakkosjärj.'!$B$19:$B$311,'Kunnat aakkosjärj.'!AA$19:AA$311)</f>
        <v>794.93742094099503</v>
      </c>
      <c r="AA216" s="90">
        <f>_xlfn.XLOOKUP($A216,'Kunnat aakkosjärj.'!$B$19:$B$311,'Kunnat aakkosjärj.'!AB$19:AB$311)</f>
        <v>146.79611229343834</v>
      </c>
      <c r="AB216" s="91">
        <f>_xlfn.XLOOKUP($A216,'Kunnat aakkosjärj.'!$B$19:$B$311,'Kunnat aakkosjärj.'!AC$19:AC$311)</f>
        <v>95.751504586499451</v>
      </c>
      <c r="AC216" s="90">
        <f>_xlfn.XLOOKUP($A216,'Kunnat aakkosjärj.'!$B$19:$B$311,'Kunnat aakkosjärj.'!AD$19:AD$311)</f>
        <v>30.461746047049747</v>
      </c>
      <c r="AD216" s="91">
        <f>_xlfn.XLOOKUP($A216,'Kunnat aakkosjärj.'!$B$19:$B$311,'Kunnat aakkosjärj.'!AE$19:AE$311)</f>
        <v>-51.682241612032392</v>
      </c>
      <c r="AE216" s="96">
        <f>_xlfn.XLOOKUP($A216,'Kunnat aakkosjärj.'!$B$19:$B$311,'Kunnat aakkosjärj.'!AF$19:AF$311)</f>
        <v>12.963467968092056</v>
      </c>
      <c r="AF216" s="97">
        <f>_xlfn.XLOOKUP($A216,'Kunnat aakkosjärj.'!$B$19:$B$311,'Kunnat aakkosjärj.'!AG$19:AG$311)</f>
        <v>1.7418335152892452</v>
      </c>
      <c r="AG216" s="90">
        <f>_xlfn.XLOOKUP($A216,'Kunnat aakkosjärj.'!$B$19:$B$311,'Kunnat aakkosjärj.'!AH$19:AH$311)</f>
        <v>1038.9197589664482</v>
      </c>
      <c r="AH216" s="91">
        <f>_xlfn.XLOOKUP($A216,'Kunnat aakkosjärj.'!$B$19:$B$311,'Kunnat aakkosjärj.'!AI$19:AI$311)</f>
        <v>1763.6921885846509</v>
      </c>
      <c r="AI216" s="90">
        <f>_xlfn.XLOOKUP($A216,'Kunnat aakkosjärj.'!$B$19:$B$311,'Kunnat aakkosjärj.'!AJ$19:AJ$311)</f>
        <v>41.648756522328824</v>
      </c>
      <c r="AJ216" s="91">
        <f>_xlfn.XLOOKUP($A216,'Kunnat aakkosjärj.'!$B$19:$B$311,'Kunnat aakkosjärj.'!AK$19:AK$311)</f>
        <v>38.413624737868496</v>
      </c>
      <c r="AK216" s="106">
        <f>_xlfn.XLOOKUP($A216,'Kunnat aakkosjärj.'!$B$19:$B$311,'Kunnat aakkosjärj.'!AL$19:AL$311)</f>
        <v>315.75395295025066</v>
      </c>
      <c r="AL216" s="107">
        <f>_xlfn.XLOOKUP($A216,'Kunnat aakkosjärj.'!$B$19:$B$311,'Kunnat aakkosjärj.'!AM$19:AM$311)</f>
        <v>3357.7755543771691</v>
      </c>
      <c r="AM216" s="106">
        <f>_xlfn.XLOOKUP($A216,'Kunnat aakkosjärj.'!$B$19:$B$311,'Kunnat aakkosjärj.'!AN$19:AN$311)</f>
        <v>951.04168145005792</v>
      </c>
      <c r="AN216" s="107">
        <f>_xlfn.XLOOKUP($A216,'Kunnat aakkosjärj.'!$B$19:$B$311,'Kunnat aakkosjärj.'!AO$19:AO$311)</f>
        <v>4469.3621085615114</v>
      </c>
      <c r="AO216" s="106">
        <f>_xlfn.XLOOKUP($A216,'Kunnat aakkosjärj.'!$B$19:$B$311,'Kunnat aakkosjärj.'!AP$19:AP$311)</f>
        <v>26.0316236020054</v>
      </c>
      <c r="AP216" s="107">
        <f>_xlfn.XLOOKUP($A216,'Kunnat aakkosjärj.'!$B$19:$B$311,'Kunnat aakkosjärj.'!AQ$19:AQ$311)</f>
        <v>6.7899440802159665</v>
      </c>
      <c r="AQ216" s="122">
        <f>_xlfn.XLOOKUP($A216,'Kunnat aakkosjärj.'!$B$19:$B$311,'Kunnat aakkosjärj.'!AR$19:AR$311)</f>
        <v>86.286627103578766</v>
      </c>
      <c r="AR216" s="115">
        <f>_xlfn.XLOOKUP($A216,'Kunnat aakkosjärj.'!$B$19:$B$311,'Kunnat aakkosjärj.'!AS$19:AS$311)</f>
        <v>58.816755591948578</v>
      </c>
      <c r="AS216" s="114">
        <f>_xlfn.XLOOKUP($A216,'Kunnat aakkosjärj.'!$B$19:$B$311,'Kunnat aakkosjärj.'!AT$19:AT$311)</f>
        <v>12.103244255069802</v>
      </c>
      <c r="AT216" s="115">
        <f>_xlfn.XLOOKUP($A216,'Kunnat aakkosjärj.'!$B$19:$B$311,'Kunnat aakkosjärj.'!AU$19:AU$311)</f>
        <v>32.957520494260507</v>
      </c>
      <c r="AU216" s="106">
        <f>_xlfn.XLOOKUP($A216,'Kunnat aakkosjärj.'!$B$19:$B$311,'Kunnat aakkosjärj.'!AV$19:AV$311)</f>
        <v>2761.2847782491326</v>
      </c>
      <c r="AV216" s="107">
        <f>_xlfn.XLOOKUP($A216,'Kunnat aakkosjärj.'!$B$19:$B$311,'Kunnat aakkosjärj.'!AW$19:AW$311)</f>
        <v>4309.5052776706525</v>
      </c>
      <c r="AW216" s="151"/>
      <c r="AX216" s="1">
        <v>422</v>
      </c>
      <c r="AY216" s="242" t="s">
        <v>594</v>
      </c>
      <c r="AZ216" s="333" t="s">
        <v>587</v>
      </c>
      <c r="BA216" s="336" t="s">
        <v>595</v>
      </c>
    </row>
    <row r="217" spans="1:53" ht="15" customHeight="1" x14ac:dyDescent="0.2">
      <c r="A217" s="38" t="s">
        <v>198</v>
      </c>
      <c r="B217" s="146">
        <f>_xlfn.XLOOKUP($A217,'Kunnat aakkosjärj.'!$B$19:$B$311,'Kunnat aakkosjärj.'!C$19:C$311)</f>
        <v>11962</v>
      </c>
      <c r="C217" s="160">
        <f>_xlfn.XLOOKUP($A217,'Kunnat aakkosjärj.'!$B$19:$B$311,'Kunnat aakkosjärj.'!D$19:D$311)</f>
        <v>21.500000000000004</v>
      </c>
      <c r="D217" s="35">
        <f>_xlfn.XLOOKUP($A217,'Kunnat aakkosjärj.'!$B$19:$B$311,'Kunnat aakkosjärj.'!E$19:E$311)</f>
        <v>1144.3112857381709</v>
      </c>
      <c r="E217" s="34">
        <f>_xlfn.XLOOKUP($A217,'Kunnat aakkosjärj.'!$B$19:$B$311,'Kunnat aakkosjärj.'!F$19:F$311)</f>
        <v>5930.9606495569305</v>
      </c>
      <c r="F217" s="35">
        <f>_xlfn.XLOOKUP($A217,'Kunnat aakkosjärj.'!$B$19:$B$311,'Kunnat aakkosjärj.'!G$19:G$311)</f>
        <v>7623.2720983113195</v>
      </c>
      <c r="G217" s="34">
        <f>_xlfn.XLOOKUP($A217,'Kunnat aakkosjärj.'!$B$19:$B$311,'Kunnat aakkosjärj.'!H$19:H$311)</f>
        <v>12491.77052666778</v>
      </c>
      <c r="H217" s="331">
        <f>_xlfn.XLOOKUP($A217,'Kunnat aakkosjärj.'!$B$19:$B$311,'Kunnat aakkosjärj.'!I$19:I$311)</f>
        <v>15.010762714237297</v>
      </c>
      <c r="I217" s="332">
        <f>_xlfn.XLOOKUP($A217,'Kunnat aakkosjärj.'!$B$19:$B$311,'Kunnat aakkosjärj.'!J$19:J$311)</f>
        <v>47.478943332295053</v>
      </c>
      <c r="J217" s="35">
        <f>_xlfn.XLOOKUP($A217,'Kunnat aakkosjärj.'!$B$19:$B$311,'Kunnat aakkosjärj.'!K$19:K$311)</f>
        <v>-6478.9608125731475</v>
      </c>
      <c r="K217" s="34">
        <f>_xlfn.XLOOKUP($A217,'Kunnat aakkosjärj.'!$B$19:$B$311,'Kunnat aakkosjärj.'!L$19:L$311)</f>
        <v>-6571.2360173883962</v>
      </c>
      <c r="L217" s="123">
        <f>_xlfn.XLOOKUP($A217,'Kunnat aakkosjärj.'!$B$19:$B$311,'Kunnat aakkosjärj.'!M$19:M$311)</f>
        <v>3837.127487878281</v>
      </c>
      <c r="M217" s="35">
        <f>_xlfn.XLOOKUP($A217,'Kunnat aakkosjärj.'!$B$19:$B$311,'Kunnat aakkosjärj.'!N$19:N$311)</f>
        <v>2668.1700384551077</v>
      </c>
      <c r="N217" s="34">
        <f>_xlfn.XLOOKUP($A217,'Kunnat aakkosjärj.'!$B$19:$B$311,'Kunnat aakkosjärj.'!O$19:O$311)</f>
        <v>2851.9981483029596</v>
      </c>
      <c r="O217" s="35">
        <f>_xlfn.XLOOKUP($A217,'Kunnat aakkosjärj.'!$B$19:$B$311,'Kunnat aakkosjärj.'!P$19:P$311)</f>
        <v>6505.2975263333883</v>
      </c>
      <c r="P217" s="34">
        <f>_xlfn.XLOOKUP($A217,'Kunnat aakkosjärj.'!$B$19:$B$311,'Kunnat aakkosjärj.'!Q$19:Q$311)</f>
        <v>6689.1256361812402</v>
      </c>
      <c r="Q217" s="130">
        <f>_xlfn.XLOOKUP($A217,'Kunnat aakkosjärj.'!$B$19:$B$311,'Kunnat aakkosjärj.'!R$19:R$311)</f>
        <v>33.006057515465642</v>
      </c>
      <c r="R217" s="34">
        <f>_xlfn.XLOOKUP($A217,'Kunnat aakkosjärj.'!$B$19:$B$311,'Kunnat aakkosjärj.'!S$19:S$311)</f>
        <v>110.40860642033105</v>
      </c>
      <c r="S217" s="35">
        <f>_xlfn.XLOOKUP($A217,'Kunnat aakkosjärj.'!$B$19:$B$311,'Kunnat aakkosjärj.'!T$19:T$311)</f>
        <v>322.11559354622972</v>
      </c>
      <c r="T217" s="34">
        <f>_xlfn.XLOOKUP($A217,'Kunnat aakkosjärj.'!$B$19:$B$311,'Kunnat aakkosjärj.'!U$19:U$311)</f>
        <v>475.28118625647886</v>
      </c>
      <c r="U217" s="35">
        <f>_xlfn.XLOOKUP($A217,'Kunnat aakkosjärj.'!$B$19:$B$311,'Kunnat aakkosjärj.'!V$19:V$311)</f>
        <v>10.246650015323969</v>
      </c>
      <c r="V217" s="34">
        <f>_xlfn.XLOOKUP($A217,'Kunnat aakkosjärj.'!$B$19:$B$311,'Kunnat aakkosjärj.'!W$19:W$311)</f>
        <v>23.230165555248927</v>
      </c>
      <c r="W217" s="35">
        <f>_xlfn.XLOOKUP($A217,'Kunnat aakkosjärj.'!$B$19:$B$311,'Kunnat aakkosjärj.'!X$19:X$311)</f>
        <v>-289.1095360307641</v>
      </c>
      <c r="X217" s="34">
        <f>_xlfn.XLOOKUP($A217,'Kunnat aakkosjärj.'!$B$19:$B$311,'Kunnat aakkosjärj.'!Y$19:Y$311)</f>
        <v>-364.87257983614779</v>
      </c>
      <c r="Y217" s="90">
        <f>_xlfn.XLOOKUP($A217,'Kunnat aakkosjärj.'!$B$19:$B$311,'Kunnat aakkosjärj.'!Z$19:Z$311)</f>
        <v>506.2004572813911</v>
      </c>
      <c r="Z217" s="91">
        <f>_xlfn.XLOOKUP($A217,'Kunnat aakkosjärj.'!$B$19:$B$311,'Kunnat aakkosjärj.'!AA$19:AA$311)</f>
        <v>674.58879785988961</v>
      </c>
      <c r="AA217" s="90">
        <f>_xlfn.XLOOKUP($A217,'Kunnat aakkosjärj.'!$B$19:$B$311,'Kunnat aakkosjärj.'!AB$19:AB$311)</f>
        <v>6.5203531606290017</v>
      </c>
      <c r="AB217" s="91">
        <f>_xlfn.XLOOKUP($A217,'Kunnat aakkosjärj.'!$B$19:$B$311,'Kunnat aakkosjärj.'!AC$19:AC$311)</f>
        <v>16.366801045407016</v>
      </c>
      <c r="AC217" s="90">
        <f>_xlfn.XLOOKUP($A217,'Kunnat aakkosjärj.'!$B$19:$B$311,'Kunnat aakkosjärj.'!AD$19:AD$311)</f>
        <v>-443.22921835813412</v>
      </c>
      <c r="AD217" s="91">
        <f>_xlfn.XLOOKUP($A217,'Kunnat aakkosjärj.'!$B$19:$B$311,'Kunnat aakkosjärj.'!AE$19:AE$311)</f>
        <v>-447.29340411302462</v>
      </c>
      <c r="AE217" s="96">
        <f>_xlfn.XLOOKUP($A217,'Kunnat aakkosjärj.'!$B$19:$B$311,'Kunnat aakkosjärj.'!AF$19:AF$311)</f>
        <v>9.8925523346400396E-2</v>
      </c>
      <c r="AF217" s="97">
        <f>_xlfn.XLOOKUP($A217,'Kunnat aakkosjärj.'!$B$19:$B$311,'Kunnat aakkosjärj.'!AG$19:AG$311)</f>
        <v>0.1906359445005614</v>
      </c>
      <c r="AG217" s="90">
        <f>_xlfn.XLOOKUP($A217,'Kunnat aakkosjärj.'!$B$19:$B$311,'Kunnat aakkosjärj.'!AH$19:AH$311)</f>
        <v>196.71522655074403</v>
      </c>
      <c r="AH217" s="91">
        <f>_xlfn.XLOOKUP($A217,'Kunnat aakkosjärj.'!$B$19:$B$311,'Kunnat aakkosjärj.'!AI$19:AI$311)</f>
        <v>721.91645377027248</v>
      </c>
      <c r="AI217" s="90">
        <f>_xlfn.XLOOKUP($A217,'Kunnat aakkosjärj.'!$B$19:$B$311,'Kunnat aakkosjärj.'!AJ$19:AJ$311)</f>
        <v>8.0062766670425951</v>
      </c>
      <c r="AJ217" s="91">
        <f>_xlfn.XLOOKUP($A217,'Kunnat aakkosjärj.'!$B$19:$B$311,'Kunnat aakkosjärj.'!AK$19:AK$311)</f>
        <v>18.592847096560543</v>
      </c>
      <c r="AK217" s="106">
        <f>_xlfn.XLOOKUP($A217,'Kunnat aakkosjärj.'!$B$19:$B$311,'Kunnat aakkosjärj.'!AL$19:AL$311)</f>
        <v>4286.7325890319344</v>
      </c>
      <c r="AL217" s="107">
        <f>_xlfn.XLOOKUP($A217,'Kunnat aakkosjärj.'!$B$19:$B$311,'Kunnat aakkosjärj.'!AM$19:AM$311)</f>
        <v>5805.3723716769773</v>
      </c>
      <c r="AM217" s="106">
        <f>_xlfn.XLOOKUP($A217,'Kunnat aakkosjärj.'!$B$19:$B$311,'Kunnat aakkosjärj.'!AN$19:AN$311)</f>
        <v>4333.0330747366652</v>
      </c>
      <c r="AN217" s="107">
        <f>_xlfn.XLOOKUP($A217,'Kunnat aakkosjärj.'!$B$19:$B$311,'Kunnat aakkosjärj.'!AO$19:AO$311)</f>
        <v>6140.0509973248618</v>
      </c>
      <c r="AO217" s="106">
        <f>_xlfn.XLOOKUP($A217,'Kunnat aakkosjärj.'!$B$19:$B$311,'Kunnat aakkosjärj.'!AP$19:AP$311)</f>
        <v>115.60633506102658</v>
      </c>
      <c r="AP217" s="107">
        <f>_xlfn.XLOOKUP($A217,'Kunnat aakkosjärj.'!$B$19:$B$311,'Kunnat aakkosjärj.'!AQ$19:AQ$311)</f>
        <v>2.9650560107005518E-2</v>
      </c>
      <c r="AQ217" s="122">
        <f>_xlfn.XLOOKUP($A217,'Kunnat aakkosjärj.'!$B$19:$B$311,'Kunnat aakkosjärj.'!AR$19:AR$311)</f>
        <v>19.747197662757131</v>
      </c>
      <c r="AR217" s="115">
        <f>_xlfn.XLOOKUP($A217,'Kunnat aakkosjärj.'!$B$19:$B$311,'Kunnat aakkosjärj.'!AS$19:AS$311)</f>
        <v>19.796174471727905</v>
      </c>
      <c r="AS217" s="114">
        <f>_xlfn.XLOOKUP($A217,'Kunnat aakkosjärj.'!$B$19:$B$311,'Kunnat aakkosjärj.'!AT$19:AT$311)</f>
        <v>69.783868425789208</v>
      </c>
      <c r="AT217" s="115">
        <f>_xlfn.XLOOKUP($A217,'Kunnat aakkosjärj.'!$B$19:$B$311,'Kunnat aakkosjärj.'!AU$19:AU$311)</f>
        <v>61.657571679953968</v>
      </c>
      <c r="AU217" s="106">
        <f>_xlfn.XLOOKUP($A217,'Kunnat aakkosjärj.'!$B$19:$B$311,'Kunnat aakkosjärj.'!AV$19:AV$311)</f>
        <v>19.262784651396103</v>
      </c>
      <c r="AV217" s="107">
        <f>_xlfn.XLOOKUP($A217,'Kunnat aakkosjärj.'!$B$19:$B$311,'Kunnat aakkosjärj.'!AW$19:AW$311)</f>
        <v>573.41195703059691</v>
      </c>
      <c r="AW217" s="151"/>
      <c r="AX217" s="1">
        <v>426</v>
      </c>
      <c r="AY217" s="242" t="s">
        <v>596</v>
      </c>
      <c r="AZ217" s="333" t="s">
        <v>587</v>
      </c>
      <c r="BA217" s="336" t="s">
        <v>588</v>
      </c>
    </row>
    <row r="218" spans="1:53" ht="15" customHeight="1" x14ac:dyDescent="0.2">
      <c r="A218" s="38" t="s">
        <v>226</v>
      </c>
      <c r="B218" s="146">
        <f>_xlfn.XLOOKUP($A218,'Kunnat aakkosjärj.'!$B$19:$B$311,'Kunnat aakkosjärj.'!C$19:C$311)</f>
        <v>9243</v>
      </c>
      <c r="C218" s="160">
        <f>_xlfn.XLOOKUP($A218,'Kunnat aakkosjärj.'!$B$19:$B$311,'Kunnat aakkosjärj.'!D$19:D$311)</f>
        <v>21</v>
      </c>
      <c r="D218" s="35">
        <f>_xlfn.XLOOKUP($A218,'Kunnat aakkosjärj.'!$B$19:$B$311,'Kunnat aakkosjärj.'!E$19:E$311)</f>
        <v>1071.1169869090122</v>
      </c>
      <c r="E218" s="34">
        <f>_xlfn.XLOOKUP($A218,'Kunnat aakkosjärj.'!$B$19:$B$311,'Kunnat aakkosjärj.'!F$19:F$311)</f>
        <v>8310.5786011035379</v>
      </c>
      <c r="F218" s="35">
        <f>_xlfn.XLOOKUP($A218,'Kunnat aakkosjärj.'!$B$19:$B$311,'Kunnat aakkosjärj.'!G$19:G$311)</f>
        <v>9089.4500357026955</v>
      </c>
      <c r="G218" s="34">
        <f>_xlfn.XLOOKUP($A218,'Kunnat aakkosjärj.'!$B$19:$B$311,'Kunnat aakkosjärj.'!H$19:H$311)</f>
        <v>15926.881287460783</v>
      </c>
      <c r="H218" s="331">
        <f>_xlfn.XLOOKUP($A218,'Kunnat aakkosjärj.'!$B$19:$B$311,'Kunnat aakkosjärj.'!I$19:I$311)</f>
        <v>11.78417817031551</v>
      </c>
      <c r="I218" s="332">
        <f>_xlfn.XLOOKUP($A218,'Kunnat aakkosjärj.'!$B$19:$B$311,'Kunnat aakkosjärj.'!J$19:J$311)</f>
        <v>52.179572705463997</v>
      </c>
      <c r="J218" s="35">
        <f>_xlfn.XLOOKUP($A218,'Kunnat aakkosjärj.'!$B$19:$B$311,'Kunnat aakkosjärj.'!K$19:K$311)</f>
        <v>-8013.8168354430381</v>
      </c>
      <c r="K218" s="34">
        <f>_xlfn.XLOOKUP($A218,'Kunnat aakkosjärj.'!$B$19:$B$311,'Kunnat aakkosjärj.'!L$19:L$311)</f>
        <v>-7617.1228778535115</v>
      </c>
      <c r="L218" s="123">
        <f>_xlfn.XLOOKUP($A218,'Kunnat aakkosjärj.'!$B$19:$B$311,'Kunnat aakkosjärj.'!M$19:M$311)</f>
        <v>3634.7186606080277</v>
      </c>
      <c r="M218" s="35">
        <f>_xlfn.XLOOKUP($A218,'Kunnat aakkosjärj.'!$B$19:$B$311,'Kunnat aakkosjärj.'!N$19:N$311)</f>
        <v>4722.5446283674128</v>
      </c>
      <c r="N218" s="34">
        <f>_xlfn.XLOOKUP($A218,'Kunnat aakkosjärj.'!$B$19:$B$311,'Kunnat aakkosjärj.'!O$19:O$311)</f>
        <v>4722.5446283674128</v>
      </c>
      <c r="O218" s="35">
        <f>_xlfn.XLOOKUP($A218,'Kunnat aakkosjärj.'!$B$19:$B$311,'Kunnat aakkosjärj.'!P$19:P$311)</f>
        <v>8357.2632889754404</v>
      </c>
      <c r="P218" s="34">
        <f>_xlfn.XLOOKUP($A218,'Kunnat aakkosjärj.'!$B$19:$B$311,'Kunnat aakkosjärj.'!Q$19:Q$311)</f>
        <v>8351.4873006599591</v>
      </c>
      <c r="Q218" s="130">
        <f>_xlfn.XLOOKUP($A218,'Kunnat aakkosjärj.'!$B$19:$B$311,'Kunnat aakkosjärj.'!R$19:R$311)</f>
        <v>416.40226441631506</v>
      </c>
      <c r="R218" s="34">
        <f>_xlfn.XLOOKUP($A218,'Kunnat aakkosjärj.'!$B$19:$B$311,'Kunnat aakkosjärj.'!S$19:S$311)</f>
        <v>752.32069566158179</v>
      </c>
      <c r="S218" s="35">
        <f>_xlfn.XLOOKUP($A218,'Kunnat aakkosjärj.'!$B$19:$B$311,'Kunnat aakkosjärj.'!T$19:T$311)</f>
        <v>513.92106134371954</v>
      </c>
      <c r="T218" s="34">
        <f>_xlfn.XLOOKUP($A218,'Kunnat aakkosjärj.'!$B$19:$B$311,'Kunnat aakkosjärj.'!U$19:U$311)</f>
        <v>864.94920047603591</v>
      </c>
      <c r="U218" s="35">
        <f>_xlfn.XLOOKUP($A218,'Kunnat aakkosjärj.'!$B$19:$B$311,'Kunnat aakkosjärj.'!V$19:V$311)</f>
        <v>81.024557220436193</v>
      </c>
      <c r="V218" s="34">
        <f>_xlfn.XLOOKUP($A218,'Kunnat aakkosjärj.'!$B$19:$B$311,'Kunnat aakkosjärj.'!W$19:W$311)</f>
        <v>86.97859888737193</v>
      </c>
      <c r="W218" s="35">
        <f>_xlfn.XLOOKUP($A218,'Kunnat aakkosjärj.'!$B$19:$B$311,'Kunnat aakkosjärj.'!X$19:X$311)</f>
        <v>-97.518796927404523</v>
      </c>
      <c r="X218" s="34">
        <f>_xlfn.XLOOKUP($A218,'Kunnat aakkosjärj.'!$B$19:$B$311,'Kunnat aakkosjärj.'!Y$19:Y$311)</f>
        <v>-112.62850481445419</v>
      </c>
      <c r="Y218" s="90">
        <f>_xlfn.XLOOKUP($A218,'Kunnat aakkosjärj.'!$B$19:$B$311,'Kunnat aakkosjärj.'!Z$19:Z$311)</f>
        <v>430.43600129827985</v>
      </c>
      <c r="Z218" s="91">
        <f>_xlfn.XLOOKUP($A218,'Kunnat aakkosjärj.'!$B$19:$B$311,'Kunnat aakkosjärj.'!AA$19:AA$311)</f>
        <v>1155.4684171805691</v>
      </c>
      <c r="AA218" s="90">
        <f>_xlfn.XLOOKUP($A218,'Kunnat aakkosjärj.'!$B$19:$B$311,'Kunnat aakkosjärj.'!AB$19:AB$311)</f>
        <v>96.73964611704497</v>
      </c>
      <c r="AB218" s="91">
        <f>_xlfn.XLOOKUP($A218,'Kunnat aakkosjärj.'!$B$19:$B$311,'Kunnat aakkosjärj.'!AC$19:AC$311)</f>
        <v>65.10958538332892</v>
      </c>
      <c r="AC218" s="90">
        <f>_xlfn.XLOOKUP($A218,'Kunnat aakkosjärj.'!$B$19:$B$311,'Kunnat aakkosjärj.'!AD$19:AD$311)</f>
        <v>23.391052688521043</v>
      </c>
      <c r="AD218" s="91">
        <f>_xlfn.XLOOKUP($A218,'Kunnat aakkosjärj.'!$B$19:$B$311,'Kunnat aakkosjärj.'!AE$19:AE$311)</f>
        <v>-251.17173536730499</v>
      </c>
      <c r="AE218" s="96">
        <f>_xlfn.XLOOKUP($A218,'Kunnat aakkosjärj.'!$B$19:$B$311,'Kunnat aakkosjärj.'!AF$19:AF$311)</f>
        <v>1.7321161449785842</v>
      </c>
      <c r="AF218" s="97">
        <f>_xlfn.XLOOKUP($A218,'Kunnat aakkosjärj.'!$B$19:$B$311,'Kunnat aakkosjärj.'!AG$19:AG$311)</f>
        <v>1.4695233219123862</v>
      </c>
      <c r="AG218" s="90">
        <f>_xlfn.XLOOKUP($A218,'Kunnat aakkosjärj.'!$B$19:$B$311,'Kunnat aakkosjärj.'!AH$19:AH$311)</f>
        <v>163.81168884561288</v>
      </c>
      <c r="AH218" s="91">
        <f>_xlfn.XLOOKUP($A218,'Kunnat aakkosjärj.'!$B$19:$B$311,'Kunnat aakkosjärj.'!AI$19:AI$311)</f>
        <v>1226.4093378773125</v>
      </c>
      <c r="AI218" s="90">
        <f>_xlfn.XLOOKUP($A218,'Kunnat aakkosjärj.'!$B$19:$B$311,'Kunnat aakkosjärj.'!AJ$19:AJ$311)</f>
        <v>5.9906756245705184</v>
      </c>
      <c r="AJ218" s="91">
        <f>_xlfn.XLOOKUP($A218,'Kunnat aakkosjärj.'!$B$19:$B$311,'Kunnat aakkosjärj.'!AK$19:AK$311)</f>
        <v>25.17152639349402</v>
      </c>
      <c r="AK218" s="106">
        <f>_xlfn.XLOOKUP($A218,'Kunnat aakkosjärj.'!$B$19:$B$311,'Kunnat aakkosjärj.'!AL$19:AL$311)</f>
        <v>1863.402658227848</v>
      </c>
      <c r="AL218" s="107">
        <f>_xlfn.XLOOKUP($A218,'Kunnat aakkosjärj.'!$B$19:$B$311,'Kunnat aakkosjärj.'!AM$19:AM$311)</f>
        <v>3999.3881380504167</v>
      </c>
      <c r="AM218" s="106">
        <f>_xlfn.XLOOKUP($A218,'Kunnat aakkosjärj.'!$B$19:$B$311,'Kunnat aakkosjärj.'!AN$19:AN$311)</f>
        <v>2444.4585881207399</v>
      </c>
      <c r="AN218" s="107">
        <f>_xlfn.XLOOKUP($A218,'Kunnat aakkosjärj.'!$B$19:$B$311,'Kunnat aakkosjärj.'!AO$19:AO$311)</f>
        <v>4976.0599664611063</v>
      </c>
      <c r="AO218" s="106">
        <f>_xlfn.XLOOKUP($A218,'Kunnat aakkosjärj.'!$B$19:$B$311,'Kunnat aakkosjärj.'!AP$19:AP$311)</f>
        <v>192.67768148869416</v>
      </c>
      <c r="AP218" s="107">
        <f>_xlfn.XLOOKUP($A218,'Kunnat aakkosjärj.'!$B$19:$B$311,'Kunnat aakkosjärj.'!AQ$19:AQ$311)</f>
        <v>3.9780374337336361E-2</v>
      </c>
      <c r="AQ218" s="122">
        <f>_xlfn.XLOOKUP($A218,'Kunnat aakkosjärj.'!$B$19:$B$311,'Kunnat aakkosjärj.'!AR$19:AR$311)</f>
        <v>69.398533877092106</v>
      </c>
      <c r="AR218" s="115">
        <f>_xlfn.XLOOKUP($A218,'Kunnat aakkosjärj.'!$B$19:$B$311,'Kunnat aakkosjärj.'!AS$19:AS$311)</f>
        <v>53.381707920698894</v>
      </c>
      <c r="AS218" s="114">
        <f>_xlfn.XLOOKUP($A218,'Kunnat aakkosjärj.'!$B$19:$B$311,'Kunnat aakkosjärj.'!AT$19:AT$311)</f>
        <v>28.613713120859234</v>
      </c>
      <c r="AT218" s="115">
        <f>_xlfn.XLOOKUP($A218,'Kunnat aakkosjärj.'!$B$19:$B$311,'Kunnat aakkosjärj.'!AU$19:AU$311)</f>
        <v>36.817903560938667</v>
      </c>
      <c r="AU218" s="106">
        <f>_xlfn.XLOOKUP($A218,'Kunnat aakkosjärj.'!$B$19:$B$311,'Kunnat aakkosjärj.'!AV$19:AV$311)</f>
        <v>1641.0009563994374</v>
      </c>
      <c r="AV218" s="107">
        <f>_xlfn.XLOOKUP($A218,'Kunnat aakkosjärj.'!$B$19:$B$311,'Kunnat aakkosjärj.'!AW$19:AW$311)</f>
        <v>3085.5024461754842</v>
      </c>
      <c r="AW218" s="151"/>
      <c r="AX218" s="1">
        <v>541</v>
      </c>
      <c r="AY218" s="242" t="s">
        <v>597</v>
      </c>
      <c r="AZ218" s="333" t="s">
        <v>587</v>
      </c>
      <c r="BA218" s="336" t="s">
        <v>595</v>
      </c>
    </row>
    <row r="219" spans="1:53" ht="15" customHeight="1" x14ac:dyDescent="0.2">
      <c r="A219" s="38" t="s">
        <v>177</v>
      </c>
      <c r="B219" s="146">
        <f>_xlfn.XLOOKUP($A219,'Kunnat aakkosjärj.'!$B$19:$B$311,'Kunnat aakkosjärj.'!C$19:C$311)</f>
        <v>6457</v>
      </c>
      <c r="C219" s="160">
        <f>_xlfn.XLOOKUP($A219,'Kunnat aakkosjärj.'!$B$19:$B$311,'Kunnat aakkosjärj.'!D$19:D$311)</f>
        <v>21.5</v>
      </c>
      <c r="D219" s="35">
        <f>_xlfn.XLOOKUP($A219,'Kunnat aakkosjärj.'!$B$19:$B$311,'Kunnat aakkosjärj.'!E$19:E$311)</f>
        <v>1237.1281864643024</v>
      </c>
      <c r="E219" s="34">
        <f>_xlfn.XLOOKUP($A219,'Kunnat aakkosjärj.'!$B$19:$B$311,'Kunnat aakkosjärj.'!F$19:F$311)</f>
        <v>8065.0914155180426</v>
      </c>
      <c r="F219" s="35">
        <f>_xlfn.XLOOKUP($A219,'Kunnat aakkosjärj.'!$B$19:$B$311,'Kunnat aakkosjärj.'!G$19:G$311)</f>
        <v>8563.4946027566984</v>
      </c>
      <c r="G219" s="34">
        <f>_xlfn.XLOOKUP($A219,'Kunnat aakkosjärj.'!$B$19:$B$311,'Kunnat aakkosjärj.'!H$19:H$311)</f>
        <v>15669.857943317329</v>
      </c>
      <c r="H219" s="331">
        <f>_xlfn.XLOOKUP($A219,'Kunnat aakkosjärj.'!$B$19:$B$311,'Kunnat aakkosjärj.'!I$19:I$311)</f>
        <v>14.446534316329867</v>
      </c>
      <c r="I219" s="332">
        <f>_xlfn.XLOOKUP($A219,'Kunnat aakkosjärj.'!$B$19:$B$311,'Kunnat aakkosjärj.'!J$19:J$311)</f>
        <v>51.468822785068923</v>
      </c>
      <c r="J219" s="35">
        <f>_xlfn.XLOOKUP($A219,'Kunnat aakkosjärj.'!$B$19:$B$311,'Kunnat aakkosjärj.'!K$19:K$311)</f>
        <v>-7326.366416292396</v>
      </c>
      <c r="K219" s="34">
        <f>_xlfn.XLOOKUP($A219,'Kunnat aakkosjärj.'!$B$19:$B$311,'Kunnat aakkosjärj.'!L$19:L$311)</f>
        <v>-7605.6420535852567</v>
      </c>
      <c r="L219" s="123">
        <f>_xlfn.XLOOKUP($A219,'Kunnat aakkosjärj.'!$B$19:$B$311,'Kunnat aakkosjärj.'!M$19:M$311)</f>
        <v>3492.1380315936194</v>
      </c>
      <c r="M219" s="35">
        <f>_xlfn.XLOOKUP($A219,'Kunnat aakkosjärj.'!$B$19:$B$311,'Kunnat aakkosjärj.'!N$19:N$311)</f>
        <v>3760.8068762583243</v>
      </c>
      <c r="N219" s="34">
        <f>_xlfn.XLOOKUP($A219,'Kunnat aakkosjärj.'!$B$19:$B$311,'Kunnat aakkosjärj.'!O$19:O$311)</f>
        <v>4101.3600511073255</v>
      </c>
      <c r="O219" s="35">
        <f>_xlfn.XLOOKUP($A219,'Kunnat aakkosjärj.'!$B$19:$B$311,'Kunnat aakkosjärj.'!P$19:P$311)</f>
        <v>7252.9449078519428</v>
      </c>
      <c r="P219" s="34">
        <f>_xlfn.XLOOKUP($A219,'Kunnat aakkosjärj.'!$B$19:$B$311,'Kunnat aakkosjärj.'!Q$19:Q$311)</f>
        <v>7593.4980827009458</v>
      </c>
      <c r="Q219" s="130">
        <f>_xlfn.XLOOKUP($A219,'Kunnat aakkosjärj.'!$B$19:$B$311,'Kunnat aakkosjärj.'!R$19:R$311)</f>
        <v>-683.2464519126529</v>
      </c>
      <c r="R219" s="34">
        <f>_xlfn.XLOOKUP($A219,'Kunnat aakkosjärj.'!$B$19:$B$311,'Kunnat aakkosjärj.'!S$19:S$311)</f>
        <v>-744.94380981880124</v>
      </c>
      <c r="S219" s="35">
        <f>_xlfn.XLOOKUP($A219,'Kunnat aakkosjärj.'!$B$19:$B$311,'Kunnat aakkosjärj.'!T$19:T$311)</f>
        <v>423.21903050952454</v>
      </c>
      <c r="T219" s="34">
        <f>_xlfn.XLOOKUP($A219,'Kunnat aakkosjärj.'!$B$19:$B$311,'Kunnat aakkosjärj.'!U$19:U$311)</f>
        <v>619.22706984667798</v>
      </c>
      <c r="U219" s="35">
        <f>_xlfn.XLOOKUP($A219,'Kunnat aakkosjärj.'!$B$19:$B$311,'Kunnat aakkosjärj.'!V$19:V$311)</f>
        <v>-161.44038964648507</v>
      </c>
      <c r="V219" s="34">
        <f>_xlfn.XLOOKUP($A219,'Kunnat aakkosjärj.'!$B$19:$B$311,'Kunnat aakkosjärj.'!W$19:W$311)</f>
        <v>-120.30220352014827</v>
      </c>
      <c r="W219" s="35">
        <f>_xlfn.XLOOKUP($A219,'Kunnat aakkosjärj.'!$B$19:$B$311,'Kunnat aakkosjärj.'!X$19:X$311)</f>
        <v>-1106.4654824221775</v>
      </c>
      <c r="X219" s="34">
        <f>_xlfn.XLOOKUP($A219,'Kunnat aakkosjärj.'!$B$19:$B$311,'Kunnat aakkosjärj.'!Y$19:Y$311)</f>
        <v>-1364.1708796654791</v>
      </c>
      <c r="Y219" s="90">
        <f>_xlfn.XLOOKUP($A219,'Kunnat aakkosjärj.'!$B$19:$B$311,'Kunnat aakkosjärj.'!Z$19:Z$311)</f>
        <v>370.24332817097729</v>
      </c>
      <c r="Z219" s="91">
        <f>_xlfn.XLOOKUP($A219,'Kunnat aakkosjärj.'!$B$19:$B$311,'Kunnat aakkosjärj.'!AA$19:AA$311)</f>
        <v>737.60702958030038</v>
      </c>
      <c r="AA219" s="90">
        <f>_xlfn.XLOOKUP($A219,'Kunnat aakkosjärj.'!$B$19:$B$311,'Kunnat aakkosjärj.'!AB$19:AB$311)</f>
        <v>-184.539841754321</v>
      </c>
      <c r="AB219" s="91">
        <f>_xlfn.XLOOKUP($A219,'Kunnat aakkosjärj.'!$B$19:$B$311,'Kunnat aakkosjärj.'!AC$19:AC$311)</f>
        <v>-100.99467330763856</v>
      </c>
      <c r="AC219" s="90">
        <f>_xlfn.XLOOKUP($A219,'Kunnat aakkosjärj.'!$B$19:$B$311,'Kunnat aakkosjärj.'!AD$19:AD$311)</f>
        <v>-1037.8383273966238</v>
      </c>
      <c r="AD219" s="91">
        <f>_xlfn.XLOOKUP($A219,'Kunnat aakkosjärj.'!$B$19:$B$311,'Kunnat aakkosjärj.'!AE$19:AE$311)</f>
        <v>-861.23589902431468</v>
      </c>
      <c r="AE219" s="96">
        <f>_xlfn.XLOOKUP($A219,'Kunnat aakkosjärj.'!$B$19:$B$311,'Kunnat aakkosjärj.'!AF$19:AF$311)</f>
        <v>-2.6699952959925022</v>
      </c>
      <c r="AF219" s="97">
        <f>_xlfn.XLOOKUP($A219,'Kunnat aakkosjärj.'!$B$19:$B$311,'Kunnat aakkosjärj.'!AG$19:AG$311)</f>
        <v>-1.1053253604244788</v>
      </c>
      <c r="AG219" s="90">
        <f>_xlfn.XLOOKUP($A219,'Kunnat aakkosjärj.'!$B$19:$B$311,'Kunnat aakkosjärj.'!AH$19:AH$311)</f>
        <v>8879.8316199473447</v>
      </c>
      <c r="AH219" s="91">
        <f>_xlfn.XLOOKUP($A219,'Kunnat aakkosjärj.'!$B$19:$B$311,'Kunnat aakkosjärj.'!AI$19:AI$311)</f>
        <v>9511.8240591606009</v>
      </c>
      <c r="AI219" s="90">
        <f>_xlfn.XLOOKUP($A219,'Kunnat aakkosjärj.'!$B$19:$B$311,'Kunnat aakkosjärj.'!AJ$19:AJ$311)</f>
        <v>314.82662600121898</v>
      </c>
      <c r="AJ219" s="91">
        <f>_xlfn.XLOOKUP($A219,'Kunnat aakkosjärj.'!$B$19:$B$311,'Kunnat aakkosjärj.'!AK$19:AK$311)</f>
        <v>193.44339894326063</v>
      </c>
      <c r="AK219" s="106">
        <f>_xlfn.XLOOKUP($A219,'Kunnat aakkosjärj.'!$B$19:$B$311,'Kunnat aakkosjärj.'!AL$19:AL$311)</f>
        <v>1918.7792783026175</v>
      </c>
      <c r="AL219" s="107">
        <f>_xlfn.XLOOKUP($A219,'Kunnat aakkosjärj.'!$B$19:$B$311,'Kunnat aakkosjärj.'!AM$19:AM$311)</f>
        <v>4855.3629301533219</v>
      </c>
      <c r="AM219" s="106">
        <f>_xlfn.XLOOKUP($A219,'Kunnat aakkosjärj.'!$B$19:$B$311,'Kunnat aakkosjärj.'!AN$19:AN$311)</f>
        <v>3200.8946445717825</v>
      </c>
      <c r="AN219" s="107">
        <f>_xlfn.XLOOKUP($A219,'Kunnat aakkosjärj.'!$B$19:$B$311,'Kunnat aakkosjärj.'!AO$19:AO$311)</f>
        <v>6560.910921480564</v>
      </c>
      <c r="AO219" s="106">
        <f>_xlfn.XLOOKUP($A219,'Kunnat aakkosjärj.'!$B$19:$B$311,'Kunnat aakkosjärj.'!AP$19:AP$311)</f>
        <v>555.48737494192346</v>
      </c>
      <c r="AP219" s="107">
        <f>_xlfn.XLOOKUP($A219,'Kunnat aakkosjärj.'!$B$19:$B$311,'Kunnat aakkosjärj.'!AQ$19:AQ$311)</f>
        <v>19.087525166485982</v>
      </c>
      <c r="AQ219" s="122">
        <f>_xlfn.XLOOKUP($A219,'Kunnat aakkosjärj.'!$B$19:$B$311,'Kunnat aakkosjärj.'!AR$19:AR$311)</f>
        <v>83.054110289338709</v>
      </c>
      <c r="AR219" s="115">
        <f>_xlfn.XLOOKUP($A219,'Kunnat aakkosjärj.'!$B$19:$B$311,'Kunnat aakkosjärj.'!AS$19:AS$311)</f>
        <v>67.106805518867432</v>
      </c>
      <c r="AS219" s="114">
        <f>_xlfn.XLOOKUP($A219,'Kunnat aakkosjärj.'!$B$19:$B$311,'Kunnat aakkosjärj.'!AT$19:AT$311)</f>
        <v>32.586032422337603</v>
      </c>
      <c r="AT219" s="115">
        <f>_xlfn.XLOOKUP($A219,'Kunnat aakkosjärj.'!$B$19:$B$311,'Kunnat aakkosjärj.'!AU$19:AU$311)</f>
        <v>43.598474097519031</v>
      </c>
      <c r="AU219" s="106">
        <f>_xlfn.XLOOKUP($A219,'Kunnat aakkosjärj.'!$B$19:$B$311,'Kunnat aakkosjärj.'!AV$19:AV$311)</f>
        <v>1635.8548923648752</v>
      </c>
      <c r="AV219" s="107">
        <f>_xlfn.XLOOKUP($A219,'Kunnat aakkosjärj.'!$B$19:$B$311,'Kunnat aakkosjärj.'!AW$19:AW$311)</f>
        <v>2858.5852857364098</v>
      </c>
      <c r="AW219" s="151"/>
      <c r="AX219" s="1">
        <v>309</v>
      </c>
      <c r="AY219" s="242" t="s">
        <v>598</v>
      </c>
      <c r="AZ219" s="333" t="s">
        <v>587</v>
      </c>
      <c r="BA219" s="336" t="s">
        <v>588</v>
      </c>
    </row>
    <row r="220" spans="1:53" ht="15" customHeight="1" x14ac:dyDescent="0.2">
      <c r="A220" s="38" t="s">
        <v>247</v>
      </c>
      <c r="B220" s="146">
        <f>_xlfn.XLOOKUP($A220,'Kunnat aakkosjärj.'!$B$19:$B$311,'Kunnat aakkosjärj.'!C$19:C$311)</f>
        <v>4084</v>
      </c>
      <c r="C220" s="160">
        <f>_xlfn.XLOOKUP($A220,'Kunnat aakkosjärj.'!$B$19:$B$311,'Kunnat aakkosjärj.'!D$19:D$311)</f>
        <v>20.25</v>
      </c>
      <c r="D220" s="35">
        <f>_xlfn.XLOOKUP($A220,'Kunnat aakkosjärj.'!$B$19:$B$311,'Kunnat aakkosjärj.'!E$19:E$311)</f>
        <v>1026.041459353575</v>
      </c>
      <c r="E220" s="34">
        <f>_xlfn.XLOOKUP($A220,'Kunnat aakkosjärj.'!$B$19:$B$311,'Kunnat aakkosjärj.'!F$19:F$311)</f>
        <v>9867.4713124387872</v>
      </c>
      <c r="F220" s="35">
        <f>_xlfn.XLOOKUP($A220,'Kunnat aakkosjärj.'!$B$19:$B$311,'Kunnat aakkosjärj.'!G$19:G$311)</f>
        <v>8553.2608447600396</v>
      </c>
      <c r="G220" s="34">
        <f>_xlfn.XLOOKUP($A220,'Kunnat aakkosjärj.'!$B$19:$B$311,'Kunnat aakkosjärj.'!H$19:H$311)</f>
        <v>16775.222189030363</v>
      </c>
      <c r="H220" s="331">
        <f>_xlfn.XLOOKUP($A220,'Kunnat aakkosjärj.'!$B$19:$B$311,'Kunnat aakkosjärj.'!I$19:I$311)</f>
        <v>11.995909840422508</v>
      </c>
      <c r="I220" s="332">
        <f>_xlfn.XLOOKUP($A220,'Kunnat aakkosjärj.'!$B$19:$B$311,'Kunnat aakkosjärj.'!J$19:J$311)</f>
        <v>58.821702635279038</v>
      </c>
      <c r="J220" s="35">
        <f>_xlfn.XLOOKUP($A220,'Kunnat aakkosjärj.'!$B$19:$B$311,'Kunnat aakkosjärj.'!K$19:K$311)</f>
        <v>-7527.2193854064635</v>
      </c>
      <c r="K220" s="34">
        <f>_xlfn.XLOOKUP($A220,'Kunnat aakkosjärj.'!$B$19:$B$311,'Kunnat aakkosjärj.'!L$19:L$311)</f>
        <v>-6907.7508765915763</v>
      </c>
      <c r="L220" s="123">
        <f>_xlfn.XLOOKUP($A220,'Kunnat aakkosjärj.'!$B$19:$B$311,'Kunnat aakkosjärj.'!M$19:M$311)</f>
        <v>3198.2890328109697</v>
      </c>
      <c r="M220" s="35">
        <f>_xlfn.XLOOKUP($A220,'Kunnat aakkosjärj.'!$B$19:$B$311,'Kunnat aakkosjärj.'!N$19:N$311)</f>
        <v>4117.3734084231146</v>
      </c>
      <c r="N220" s="34">
        <f>_xlfn.XLOOKUP($A220,'Kunnat aakkosjärj.'!$B$19:$B$311,'Kunnat aakkosjärj.'!O$19:O$311)</f>
        <v>4117.3734084231146</v>
      </c>
      <c r="O220" s="35">
        <f>_xlfn.XLOOKUP($A220,'Kunnat aakkosjärj.'!$B$19:$B$311,'Kunnat aakkosjärj.'!P$19:P$311)</f>
        <v>7315.6624412340843</v>
      </c>
      <c r="P220" s="34">
        <f>_xlfn.XLOOKUP($A220,'Kunnat aakkosjärj.'!$B$19:$B$311,'Kunnat aakkosjärj.'!Q$19:Q$311)</f>
        <v>7315.6624412340843</v>
      </c>
      <c r="Q220" s="130">
        <f>_xlfn.XLOOKUP($A220,'Kunnat aakkosjärj.'!$B$19:$B$311,'Kunnat aakkosjärj.'!R$19:R$311)</f>
        <v>-155.07225024485797</v>
      </c>
      <c r="R220" s="34">
        <f>_xlfn.XLOOKUP($A220,'Kunnat aakkosjärj.'!$B$19:$B$311,'Kunnat aakkosjärj.'!S$19:S$311)</f>
        <v>441.21295053868755</v>
      </c>
      <c r="S220" s="35">
        <f>_xlfn.XLOOKUP($A220,'Kunnat aakkosjärj.'!$B$19:$B$311,'Kunnat aakkosjärj.'!T$19:T$311)</f>
        <v>379.93678011753184</v>
      </c>
      <c r="T220" s="34">
        <f>_xlfn.XLOOKUP($A220,'Kunnat aakkosjärj.'!$B$19:$B$311,'Kunnat aakkosjärj.'!U$19:U$311)</f>
        <v>592.12766895200787</v>
      </c>
      <c r="U220" s="35">
        <f>_xlfn.XLOOKUP($A220,'Kunnat aakkosjärj.'!$B$19:$B$311,'Kunnat aakkosjärj.'!V$19:V$311)</f>
        <v>-40.815275333740416</v>
      </c>
      <c r="V220" s="34">
        <f>_xlfn.XLOOKUP($A220,'Kunnat aakkosjärj.'!$B$19:$B$311,'Kunnat aakkosjärj.'!W$19:W$311)</f>
        <v>74.513145335629986</v>
      </c>
      <c r="W220" s="35">
        <f>_xlfn.XLOOKUP($A220,'Kunnat aakkosjärj.'!$B$19:$B$311,'Kunnat aakkosjärj.'!X$19:X$311)</f>
        <v>-535.00902301665042</v>
      </c>
      <c r="X220" s="34">
        <f>_xlfn.XLOOKUP($A220,'Kunnat aakkosjärj.'!$B$19:$B$311,'Kunnat aakkosjärj.'!Y$19:Y$311)</f>
        <v>-150.91471841332026</v>
      </c>
      <c r="Y220" s="90">
        <f>_xlfn.XLOOKUP($A220,'Kunnat aakkosjärj.'!$B$19:$B$311,'Kunnat aakkosjärj.'!Z$19:Z$311)</f>
        <v>613.98226248775711</v>
      </c>
      <c r="Z220" s="91">
        <f>_xlfn.XLOOKUP($A220,'Kunnat aakkosjärj.'!$B$19:$B$311,'Kunnat aakkosjärj.'!AA$19:AA$311)</f>
        <v>929.95982125367289</v>
      </c>
      <c r="AA220" s="90">
        <f>_xlfn.XLOOKUP($A220,'Kunnat aakkosjärj.'!$B$19:$B$311,'Kunnat aakkosjärj.'!AB$19:AB$311)</f>
        <v>-25.2567964449869</v>
      </c>
      <c r="AB220" s="91">
        <f>_xlfn.XLOOKUP($A220,'Kunnat aakkosjärj.'!$B$19:$B$311,'Kunnat aakkosjärj.'!AC$19:AC$311)</f>
        <v>47.444302480067492</v>
      </c>
      <c r="AC220" s="90">
        <f>_xlfn.XLOOKUP($A220,'Kunnat aakkosjärj.'!$B$19:$B$311,'Kunnat aakkosjärj.'!AD$19:AD$311)</f>
        <v>-634.54953966699316</v>
      </c>
      <c r="AD220" s="91">
        <f>_xlfn.XLOOKUP($A220,'Kunnat aakkosjärj.'!$B$19:$B$311,'Kunnat aakkosjärj.'!AE$19:AE$311)</f>
        <v>-424.35787218413321</v>
      </c>
      <c r="AE220" s="96">
        <f>_xlfn.XLOOKUP($A220,'Kunnat aakkosjärj.'!$B$19:$B$311,'Kunnat aakkosjärj.'!AF$19:AF$311)</f>
        <v>-0.92480117020916308</v>
      </c>
      <c r="AF220" s="97">
        <f>_xlfn.XLOOKUP($A220,'Kunnat aakkosjärj.'!$B$19:$B$311,'Kunnat aakkosjärj.'!AG$19:AG$311)</f>
        <v>1.097106134380615</v>
      </c>
      <c r="AG220" s="90">
        <f>_xlfn.XLOOKUP($A220,'Kunnat aakkosjärj.'!$B$19:$B$311,'Kunnat aakkosjärj.'!AH$19:AH$311)</f>
        <v>890.46288442703235</v>
      </c>
      <c r="AH220" s="91">
        <f>_xlfn.XLOOKUP($A220,'Kunnat aakkosjärj.'!$B$19:$B$311,'Kunnat aakkosjärj.'!AI$19:AI$311)</f>
        <v>1661.5811165523996</v>
      </c>
      <c r="AI220" s="90">
        <f>_xlfn.XLOOKUP($A220,'Kunnat aakkosjärj.'!$B$19:$B$311,'Kunnat aakkosjärj.'!AJ$19:AJ$311)</f>
        <v>35.252956844020673</v>
      </c>
      <c r="AJ220" s="91">
        <f>_xlfn.XLOOKUP($A220,'Kunnat aakkosjärj.'!$B$19:$B$311,'Kunnat aakkosjärj.'!AK$19:AK$311)</f>
        <v>33.796936020653483</v>
      </c>
      <c r="AK220" s="106">
        <f>_xlfn.XLOOKUP($A220,'Kunnat aakkosjärj.'!$B$19:$B$311,'Kunnat aakkosjärj.'!AL$19:AL$311)</f>
        <v>1324.2823041136139</v>
      </c>
      <c r="AL220" s="107">
        <f>_xlfn.XLOOKUP($A220,'Kunnat aakkosjärj.'!$B$19:$B$311,'Kunnat aakkosjärj.'!AM$19:AM$311)</f>
        <v>3203.6735063663073</v>
      </c>
      <c r="AM220" s="106">
        <f>_xlfn.XLOOKUP($A220,'Kunnat aakkosjärj.'!$B$19:$B$311,'Kunnat aakkosjärj.'!AN$19:AN$311)</f>
        <v>1343.1415328109695</v>
      </c>
      <c r="AN220" s="107">
        <f>_xlfn.XLOOKUP($A220,'Kunnat aakkosjärj.'!$B$19:$B$311,'Kunnat aakkosjärj.'!AO$19:AO$311)</f>
        <v>3671.2965181194909</v>
      </c>
      <c r="AO220" s="106">
        <f>_xlfn.XLOOKUP($A220,'Kunnat aakkosjärj.'!$B$19:$B$311,'Kunnat aakkosjärj.'!AP$19:AP$311)</f>
        <v>59.143339862879529</v>
      </c>
      <c r="AP220" s="107">
        <f>_xlfn.XLOOKUP($A220,'Kunnat aakkosjärj.'!$B$19:$B$311,'Kunnat aakkosjärj.'!AQ$19:AQ$311)</f>
        <v>5.0362389813907935E-2</v>
      </c>
      <c r="AQ220" s="122">
        <f>_xlfn.XLOOKUP($A220,'Kunnat aakkosjärj.'!$B$19:$B$311,'Kunnat aakkosjärj.'!AR$19:AR$311)</f>
        <v>71.527334849419475</v>
      </c>
      <c r="AR220" s="115">
        <f>_xlfn.XLOOKUP($A220,'Kunnat aakkosjärj.'!$B$19:$B$311,'Kunnat aakkosjärj.'!AS$19:AS$311)</f>
        <v>50.43880129179815</v>
      </c>
      <c r="AS220" s="114">
        <f>_xlfn.XLOOKUP($A220,'Kunnat aakkosjärj.'!$B$19:$B$311,'Kunnat aakkosjärj.'!AT$19:AT$311)</f>
        <v>25.449543093272407</v>
      </c>
      <c r="AT220" s="115">
        <f>_xlfn.XLOOKUP($A220,'Kunnat aakkosjärj.'!$B$19:$B$311,'Kunnat aakkosjärj.'!AU$19:AU$311)</f>
        <v>30.728987675198677</v>
      </c>
      <c r="AU220" s="106">
        <f>_xlfn.XLOOKUP($A220,'Kunnat aakkosjärj.'!$B$19:$B$311,'Kunnat aakkosjärj.'!AV$19:AV$311)</f>
        <v>1287.825582761998</v>
      </c>
      <c r="AV220" s="107">
        <f>_xlfn.XLOOKUP($A220,'Kunnat aakkosjärj.'!$B$19:$B$311,'Kunnat aakkosjärj.'!AW$19:AW$311)</f>
        <v>787.26267384916741</v>
      </c>
      <c r="AW220" s="151"/>
      <c r="AX220" s="1">
        <v>607</v>
      </c>
      <c r="AY220" s="242" t="s">
        <v>599</v>
      </c>
      <c r="AZ220" s="333" t="s">
        <v>587</v>
      </c>
      <c r="BA220" s="336" t="s">
        <v>588</v>
      </c>
    </row>
    <row r="221" spans="1:53" ht="15" customHeight="1" x14ac:dyDescent="0.2">
      <c r="A221" s="38" t="s">
        <v>276</v>
      </c>
      <c r="B221" s="146">
        <f>_xlfn.XLOOKUP($A221,'Kunnat aakkosjärj.'!$B$19:$B$311,'Kunnat aakkosjärj.'!C$19:C$311)</f>
        <v>1960</v>
      </c>
      <c r="C221" s="160">
        <f>_xlfn.XLOOKUP($A221,'Kunnat aakkosjärj.'!$B$19:$B$311,'Kunnat aakkosjärj.'!D$19:D$311)</f>
        <v>21.5</v>
      </c>
      <c r="D221" s="35">
        <f>_xlfn.XLOOKUP($A221,'Kunnat aakkosjärj.'!$B$19:$B$311,'Kunnat aakkosjärj.'!E$19:E$311)</f>
        <v>1693.9595051020408</v>
      </c>
      <c r="E221" s="34">
        <f>_xlfn.XLOOKUP($A221,'Kunnat aakkosjärj.'!$B$19:$B$311,'Kunnat aakkosjärj.'!F$19:F$311)</f>
        <v>11826.340331632653</v>
      </c>
      <c r="F221" s="35">
        <f>_xlfn.XLOOKUP($A221,'Kunnat aakkosjärj.'!$B$19:$B$311,'Kunnat aakkosjärj.'!G$19:G$311)</f>
        <v>9212.9804795918353</v>
      </c>
      <c r="G221" s="34">
        <f>_xlfn.XLOOKUP($A221,'Kunnat aakkosjärj.'!$B$19:$B$311,'Kunnat aakkosjärj.'!H$19:H$311)</f>
        <v>19511.483647959187</v>
      </c>
      <c r="H221" s="331">
        <f>_xlfn.XLOOKUP($A221,'Kunnat aakkosjärj.'!$B$19:$B$311,'Kunnat aakkosjärj.'!I$19:I$311)</f>
        <v>18.386661177177359</v>
      </c>
      <c r="I221" s="332">
        <f>_xlfn.XLOOKUP($A221,'Kunnat aakkosjärj.'!$B$19:$B$311,'Kunnat aakkosjärj.'!J$19:J$311)</f>
        <v>60.612204304974192</v>
      </c>
      <c r="J221" s="35">
        <f>_xlfn.XLOOKUP($A221,'Kunnat aakkosjärj.'!$B$19:$B$311,'Kunnat aakkosjärj.'!K$19:K$311)</f>
        <v>-7519.0209744897957</v>
      </c>
      <c r="K221" s="34">
        <f>_xlfn.XLOOKUP($A221,'Kunnat aakkosjärj.'!$B$19:$B$311,'Kunnat aakkosjärj.'!L$19:L$311)</f>
        <v>-7682.8949591836727</v>
      </c>
      <c r="L221" s="123">
        <f>_xlfn.XLOOKUP($A221,'Kunnat aakkosjärj.'!$B$19:$B$311,'Kunnat aakkosjärj.'!M$19:M$311)</f>
        <v>3375.885505102041</v>
      </c>
      <c r="M221" s="35">
        <f>_xlfn.XLOOKUP($A221,'Kunnat aakkosjärj.'!$B$19:$B$311,'Kunnat aakkosjärj.'!N$19:N$311)</f>
        <v>5083.4102040816324</v>
      </c>
      <c r="N221" s="34">
        <f>_xlfn.XLOOKUP($A221,'Kunnat aakkosjärj.'!$B$19:$B$311,'Kunnat aakkosjärj.'!O$19:O$311)</f>
        <v>5585.2896683673471</v>
      </c>
      <c r="O221" s="35">
        <f>_xlfn.XLOOKUP($A221,'Kunnat aakkosjärj.'!$B$19:$B$311,'Kunnat aakkosjärj.'!P$19:P$311)</f>
        <v>8459.2957091836743</v>
      </c>
      <c r="P221" s="34">
        <f>_xlfn.XLOOKUP($A221,'Kunnat aakkosjärj.'!$B$19:$B$311,'Kunnat aakkosjärj.'!Q$19:Q$311)</f>
        <v>8950.7512193877556</v>
      </c>
      <c r="Q221" s="130">
        <f>_xlfn.XLOOKUP($A221,'Kunnat aakkosjärj.'!$B$19:$B$311,'Kunnat aakkosjärj.'!R$19:R$311)</f>
        <v>987.8149387755102</v>
      </c>
      <c r="R221" s="34">
        <f>_xlfn.XLOOKUP($A221,'Kunnat aakkosjärj.'!$B$19:$B$311,'Kunnat aakkosjärj.'!S$19:S$311)</f>
        <v>1287.5144948979594</v>
      </c>
      <c r="S221" s="35">
        <f>_xlfn.XLOOKUP($A221,'Kunnat aakkosjärj.'!$B$19:$B$311,'Kunnat aakkosjärj.'!T$19:T$311)</f>
        <v>152.85113775510203</v>
      </c>
      <c r="T221" s="34">
        <f>_xlfn.XLOOKUP($A221,'Kunnat aakkosjärj.'!$B$19:$B$311,'Kunnat aakkosjärj.'!U$19:U$311)</f>
        <v>463.00602040816329</v>
      </c>
      <c r="U221" s="35">
        <f>_xlfn.XLOOKUP($A221,'Kunnat aakkosjärj.'!$B$19:$B$311,'Kunnat aakkosjärj.'!V$19:V$311)</f>
        <v>646.25946086066199</v>
      </c>
      <c r="V221" s="34">
        <f>_xlfn.XLOOKUP($A221,'Kunnat aakkosjärj.'!$B$19:$B$311,'Kunnat aakkosjärj.'!W$19:W$311)</f>
        <v>278.07726857697224</v>
      </c>
      <c r="W221" s="35">
        <f>_xlfn.XLOOKUP($A221,'Kunnat aakkosjärj.'!$B$19:$B$311,'Kunnat aakkosjärj.'!X$19:X$311)</f>
        <v>834.96380102040814</v>
      </c>
      <c r="X221" s="34">
        <f>_xlfn.XLOOKUP($A221,'Kunnat aakkosjärj.'!$B$19:$B$311,'Kunnat aakkosjärj.'!Y$19:Y$311)</f>
        <v>824.50847448979596</v>
      </c>
      <c r="Y221" s="90">
        <f>_xlfn.XLOOKUP($A221,'Kunnat aakkosjärj.'!$B$19:$B$311,'Kunnat aakkosjärj.'!Z$19:Z$311)</f>
        <v>212.32871428571431</v>
      </c>
      <c r="Z221" s="91">
        <f>_xlfn.XLOOKUP($A221,'Kunnat aakkosjärj.'!$B$19:$B$311,'Kunnat aakkosjärj.'!AA$19:AA$311)</f>
        <v>488.86135714285717</v>
      </c>
      <c r="AA221" s="90">
        <f>_xlfn.XLOOKUP($A221,'Kunnat aakkosjärj.'!$B$19:$B$311,'Kunnat aakkosjärj.'!AB$19:AB$311)</f>
        <v>465.2290869365338</v>
      </c>
      <c r="AB221" s="91">
        <f>_xlfn.XLOOKUP($A221,'Kunnat aakkosjärj.'!$B$19:$B$311,'Kunnat aakkosjärj.'!AC$19:AC$311)</f>
        <v>263.37006926111286</v>
      </c>
      <c r="AC221" s="90">
        <f>_xlfn.XLOOKUP($A221,'Kunnat aakkosjärj.'!$B$19:$B$311,'Kunnat aakkosjärj.'!AD$19:AD$311)</f>
        <v>798.88615816326535</v>
      </c>
      <c r="AD221" s="91">
        <f>_xlfn.XLOOKUP($A221,'Kunnat aakkosjärj.'!$B$19:$B$311,'Kunnat aakkosjärj.'!AE$19:AE$311)</f>
        <v>1100.3755510204082</v>
      </c>
      <c r="AE221" s="96">
        <f>_xlfn.XLOOKUP($A221,'Kunnat aakkosjärj.'!$B$19:$B$311,'Kunnat aakkosjärj.'!AF$19:AF$311)</f>
        <v>2.8295528976822215</v>
      </c>
      <c r="AF221" s="97">
        <f>_xlfn.XLOOKUP($A221,'Kunnat aakkosjärj.'!$B$19:$B$311,'Kunnat aakkosjärj.'!AG$19:AG$311)</f>
        <v>1.892293968431074</v>
      </c>
      <c r="AG221" s="90">
        <f>_xlfn.XLOOKUP($A221,'Kunnat aakkosjärj.'!$B$19:$B$311,'Kunnat aakkosjärj.'!AH$19:AH$311)</f>
        <v>1241.2990765306122</v>
      </c>
      <c r="AH221" s="91">
        <f>_xlfn.XLOOKUP($A221,'Kunnat aakkosjärj.'!$B$19:$B$311,'Kunnat aakkosjärj.'!AI$19:AI$311)</f>
        <v>2266.1619030612246</v>
      </c>
      <c r="AI221" s="90">
        <f>_xlfn.XLOOKUP($A221,'Kunnat aakkosjärj.'!$B$19:$B$311,'Kunnat aakkosjärj.'!AJ$19:AJ$311)</f>
        <v>46.954696106630486</v>
      </c>
      <c r="AJ221" s="91">
        <f>_xlfn.XLOOKUP($A221,'Kunnat aakkosjärj.'!$B$19:$B$311,'Kunnat aakkosjärj.'!AK$19:AK$311)</f>
        <v>40.474870333038567</v>
      </c>
      <c r="AK221" s="106">
        <f>_xlfn.XLOOKUP($A221,'Kunnat aakkosjärj.'!$B$19:$B$311,'Kunnat aakkosjärj.'!AL$19:AL$311)</f>
        <v>2641.1051020408163</v>
      </c>
      <c r="AL221" s="107">
        <f>_xlfn.XLOOKUP($A221,'Kunnat aakkosjärj.'!$B$19:$B$311,'Kunnat aakkosjärj.'!AM$19:AM$311)</f>
        <v>5218.9930714285711</v>
      </c>
      <c r="AM221" s="106">
        <f>_xlfn.XLOOKUP($A221,'Kunnat aakkosjärj.'!$B$19:$B$311,'Kunnat aakkosjärj.'!AN$19:AN$311)</f>
        <v>2729.418015306122</v>
      </c>
      <c r="AN221" s="107">
        <f>_xlfn.XLOOKUP($A221,'Kunnat aakkosjärj.'!$B$19:$B$311,'Kunnat aakkosjärj.'!AO$19:AO$311)</f>
        <v>5931.5779285714289</v>
      </c>
      <c r="AO221" s="106">
        <f>_xlfn.XLOOKUP($A221,'Kunnat aakkosjärj.'!$B$19:$B$311,'Kunnat aakkosjärj.'!AP$19:AP$311)</f>
        <v>2643.4763418367347</v>
      </c>
      <c r="AP221" s="107">
        <f>_xlfn.XLOOKUP($A221,'Kunnat aakkosjärj.'!$B$19:$B$311,'Kunnat aakkosjärj.'!AQ$19:AQ$311)</f>
        <v>752.67086224489788</v>
      </c>
      <c r="AQ221" s="122">
        <f>_xlfn.XLOOKUP($A221,'Kunnat aakkosjärj.'!$B$19:$B$311,'Kunnat aakkosjärj.'!AR$19:AR$311)</f>
        <v>54.076618233894237</v>
      </c>
      <c r="AR221" s="115">
        <f>_xlfn.XLOOKUP($A221,'Kunnat aakkosjärj.'!$B$19:$B$311,'Kunnat aakkosjärj.'!AS$19:AS$311)</f>
        <v>28.556895333591704</v>
      </c>
      <c r="AS221" s="114">
        <f>_xlfn.XLOOKUP($A221,'Kunnat aakkosjärj.'!$B$19:$B$311,'Kunnat aakkosjärj.'!AT$19:AT$311)</f>
        <v>33.526925446854605</v>
      </c>
      <c r="AT221" s="115">
        <f>_xlfn.XLOOKUP($A221,'Kunnat aakkosjärj.'!$B$19:$B$311,'Kunnat aakkosjärj.'!AU$19:AU$311)</f>
        <v>36.703116254748416</v>
      </c>
      <c r="AU221" s="106">
        <f>_xlfn.XLOOKUP($A221,'Kunnat aakkosjärj.'!$B$19:$B$311,'Kunnat aakkosjärj.'!AV$19:AV$311)</f>
        <v>877.84606122448974</v>
      </c>
      <c r="AV221" s="107">
        <f>_xlfn.XLOOKUP($A221,'Kunnat aakkosjärj.'!$B$19:$B$311,'Kunnat aakkosjärj.'!AW$19:AW$311)</f>
        <v>-384.61173469387762</v>
      </c>
      <c r="AW221" s="151"/>
      <c r="AX221" s="1">
        <v>707</v>
      </c>
      <c r="AY221" s="242" t="s">
        <v>600</v>
      </c>
      <c r="AZ221" s="333" t="s">
        <v>587</v>
      </c>
      <c r="BA221" s="336" t="s">
        <v>592</v>
      </c>
    </row>
    <row r="222" spans="1:53" ht="15" customHeight="1" x14ac:dyDescent="0.2">
      <c r="A222" s="38" t="s">
        <v>309</v>
      </c>
      <c r="B222" s="146">
        <f>_xlfn.XLOOKUP($A222,'Kunnat aakkosjärj.'!$B$19:$B$311,'Kunnat aakkosjärj.'!C$19:C$311)</f>
        <v>4160</v>
      </c>
      <c r="C222" s="160">
        <f>_xlfn.XLOOKUP($A222,'Kunnat aakkosjärj.'!$B$19:$B$311,'Kunnat aakkosjärj.'!D$19:D$311)</f>
        <v>21.75</v>
      </c>
      <c r="D222" s="35">
        <f>_xlfn.XLOOKUP($A222,'Kunnat aakkosjärj.'!$B$19:$B$311,'Kunnat aakkosjärj.'!E$19:E$311)</f>
        <v>1720.2630120192307</v>
      </c>
      <c r="E222" s="34">
        <f>_xlfn.XLOOKUP($A222,'Kunnat aakkosjärj.'!$B$19:$B$311,'Kunnat aakkosjärj.'!F$19:F$311)</f>
        <v>11015.3289375</v>
      </c>
      <c r="F222" s="35">
        <f>_xlfn.XLOOKUP($A222,'Kunnat aakkosjärj.'!$B$19:$B$311,'Kunnat aakkosjärj.'!G$19:G$311)</f>
        <v>9461.8429423076923</v>
      </c>
      <c r="G222" s="34">
        <f>_xlfn.XLOOKUP($A222,'Kunnat aakkosjärj.'!$B$19:$B$311,'Kunnat aakkosjärj.'!H$19:H$311)</f>
        <v>18476.007350961539</v>
      </c>
      <c r="H222" s="331">
        <f>_xlfn.XLOOKUP($A222,'Kunnat aakkosjärj.'!$B$19:$B$311,'Kunnat aakkosjärj.'!I$19:I$311)</f>
        <v>18.181056507789251</v>
      </c>
      <c r="I222" s="332">
        <f>_xlfn.XLOOKUP($A222,'Kunnat aakkosjärj.'!$B$19:$B$311,'Kunnat aakkosjärj.'!J$19:J$311)</f>
        <v>59.619639288175186</v>
      </c>
      <c r="J222" s="35">
        <f>_xlfn.XLOOKUP($A222,'Kunnat aakkosjärj.'!$B$19:$B$311,'Kunnat aakkosjärj.'!K$19:K$311)</f>
        <v>-7741.5799302884616</v>
      </c>
      <c r="K222" s="34">
        <f>_xlfn.XLOOKUP($A222,'Kunnat aakkosjärj.'!$B$19:$B$311,'Kunnat aakkosjärj.'!L$19:L$311)</f>
        <v>-7461.3219711538459</v>
      </c>
      <c r="L222" s="123">
        <f>_xlfn.XLOOKUP($A222,'Kunnat aakkosjärj.'!$B$19:$B$311,'Kunnat aakkosjärj.'!M$19:M$311)</f>
        <v>3512.2893389423079</v>
      </c>
      <c r="M222" s="35">
        <f>_xlfn.XLOOKUP($A222,'Kunnat aakkosjärj.'!$B$19:$B$311,'Kunnat aakkosjärj.'!N$19:N$311)</f>
        <v>4548.5199519230773</v>
      </c>
      <c r="N222" s="34">
        <f>_xlfn.XLOOKUP($A222,'Kunnat aakkosjärj.'!$B$19:$B$311,'Kunnat aakkosjärj.'!O$19:O$311)</f>
        <v>4548.5199519230773</v>
      </c>
      <c r="O222" s="35">
        <f>_xlfn.XLOOKUP($A222,'Kunnat aakkosjärj.'!$B$19:$B$311,'Kunnat aakkosjärj.'!P$19:P$311)</f>
        <v>8060.8092908653844</v>
      </c>
      <c r="P222" s="34">
        <f>_xlfn.XLOOKUP($A222,'Kunnat aakkosjärj.'!$B$19:$B$311,'Kunnat aakkosjärj.'!Q$19:Q$311)</f>
        <v>8052.4540721153844</v>
      </c>
      <c r="Q222" s="130">
        <f>_xlfn.XLOOKUP($A222,'Kunnat aakkosjärj.'!$B$19:$B$311,'Kunnat aakkosjärj.'!R$19:R$311)</f>
        <v>360.45406490384613</v>
      </c>
      <c r="R222" s="34">
        <f>_xlfn.XLOOKUP($A222,'Kunnat aakkosjärj.'!$B$19:$B$311,'Kunnat aakkosjärj.'!S$19:S$311)</f>
        <v>593.83632451923074</v>
      </c>
      <c r="S222" s="35">
        <f>_xlfn.XLOOKUP($A222,'Kunnat aakkosjärj.'!$B$19:$B$311,'Kunnat aakkosjärj.'!T$19:T$311)</f>
        <v>381.8307475961538</v>
      </c>
      <c r="T222" s="34">
        <f>_xlfn.XLOOKUP($A222,'Kunnat aakkosjärj.'!$B$19:$B$311,'Kunnat aakkosjärj.'!U$19:U$311)</f>
        <v>585.33186298076919</v>
      </c>
      <c r="U222" s="35">
        <f>_xlfn.XLOOKUP($A222,'Kunnat aakkosjärj.'!$B$19:$B$311,'Kunnat aakkosjärj.'!V$19:V$311)</f>
        <v>94.401529256906031</v>
      </c>
      <c r="V222" s="34">
        <f>_xlfn.XLOOKUP($A222,'Kunnat aakkosjärj.'!$B$19:$B$311,'Kunnat aakkosjärj.'!W$19:W$311)</f>
        <v>101.45292988069248</v>
      </c>
      <c r="W222" s="35">
        <f>_xlfn.XLOOKUP($A222,'Kunnat aakkosjärj.'!$B$19:$B$311,'Kunnat aakkosjärj.'!X$19:X$311)</f>
        <v>-21.376682692307693</v>
      </c>
      <c r="X222" s="34">
        <f>_xlfn.XLOOKUP($A222,'Kunnat aakkosjärj.'!$B$19:$B$311,'Kunnat aakkosjärj.'!Y$19:Y$311)</f>
        <v>8.5041682692307692</v>
      </c>
      <c r="Y222" s="90">
        <f>_xlfn.XLOOKUP($A222,'Kunnat aakkosjärj.'!$B$19:$B$311,'Kunnat aakkosjärj.'!Z$19:Z$311)</f>
        <v>305.57866346153844</v>
      </c>
      <c r="Z222" s="91">
        <f>_xlfn.XLOOKUP($A222,'Kunnat aakkosjärj.'!$B$19:$B$311,'Kunnat aakkosjärj.'!AA$19:AA$311)</f>
        <v>1737.7242524038463</v>
      </c>
      <c r="AA222" s="90">
        <f>_xlfn.XLOOKUP($A222,'Kunnat aakkosjärj.'!$B$19:$B$311,'Kunnat aakkosjärj.'!AB$19:AB$311)</f>
        <v>117.95786421103138</v>
      </c>
      <c r="AB222" s="91">
        <f>_xlfn.XLOOKUP($A222,'Kunnat aakkosjärj.'!$B$19:$B$311,'Kunnat aakkosjärj.'!AC$19:AC$311)</f>
        <v>34.173219582897516</v>
      </c>
      <c r="AC222" s="90">
        <f>_xlfn.XLOOKUP($A222,'Kunnat aakkosjärj.'!$B$19:$B$311,'Kunnat aakkosjärj.'!AD$19:AD$311)</f>
        <v>-14.794483173076923</v>
      </c>
      <c r="AD222" s="91">
        <f>_xlfn.XLOOKUP($A222,'Kunnat aakkosjärj.'!$B$19:$B$311,'Kunnat aakkosjärj.'!AE$19:AE$311)</f>
        <v>-857.5164615384615</v>
      </c>
      <c r="AE222" s="96">
        <f>_xlfn.XLOOKUP($A222,'Kunnat aakkosjärj.'!$B$19:$B$311,'Kunnat aakkosjärj.'!AF$19:AF$311)</f>
        <v>1.3979803789632588</v>
      </c>
      <c r="AF222" s="97">
        <f>_xlfn.XLOOKUP($A222,'Kunnat aakkosjärj.'!$B$19:$B$311,'Kunnat aakkosjärj.'!AG$19:AG$311)</f>
        <v>0.89499000007376317</v>
      </c>
      <c r="AG222" s="90">
        <f>_xlfn.XLOOKUP($A222,'Kunnat aakkosjärj.'!$B$19:$B$311,'Kunnat aakkosjärj.'!AH$19:AH$311)</f>
        <v>28.620985576923079</v>
      </c>
      <c r="AH222" s="91">
        <f>_xlfn.XLOOKUP($A222,'Kunnat aakkosjärj.'!$B$19:$B$311,'Kunnat aakkosjärj.'!AI$19:AI$311)</f>
        <v>1019.1722860576923</v>
      </c>
      <c r="AI222" s="90">
        <f>_xlfn.XLOOKUP($A222,'Kunnat aakkosjärj.'!$B$19:$B$311,'Kunnat aakkosjärj.'!AJ$19:AJ$311)</f>
        <v>1.0370672402885328</v>
      </c>
      <c r="AJ222" s="91">
        <f>_xlfn.XLOOKUP($A222,'Kunnat aakkosjärj.'!$B$19:$B$311,'Kunnat aakkosjärj.'!AK$19:AK$311)</f>
        <v>17.997621532380467</v>
      </c>
      <c r="AK222" s="106">
        <f>_xlfn.XLOOKUP($A222,'Kunnat aakkosjärj.'!$B$19:$B$311,'Kunnat aakkosjärj.'!AL$19:AL$311)</f>
        <v>2042.9764495192305</v>
      </c>
      <c r="AL222" s="107">
        <f>_xlfn.XLOOKUP($A222,'Kunnat aakkosjärj.'!$B$19:$B$311,'Kunnat aakkosjärj.'!AM$19:AM$311)</f>
        <v>5335.5337163461545</v>
      </c>
      <c r="AM222" s="106">
        <f>_xlfn.XLOOKUP($A222,'Kunnat aakkosjärj.'!$B$19:$B$311,'Kunnat aakkosjärj.'!AN$19:AN$311)</f>
        <v>2042.9764495192305</v>
      </c>
      <c r="AN222" s="107">
        <f>_xlfn.XLOOKUP($A222,'Kunnat aakkosjärj.'!$B$19:$B$311,'Kunnat aakkosjärj.'!AO$19:AO$311)</f>
        <v>5335.5337163461545</v>
      </c>
      <c r="AO222" s="106">
        <f>_xlfn.XLOOKUP($A222,'Kunnat aakkosjärj.'!$B$19:$B$311,'Kunnat aakkosjärj.'!AP$19:AP$311)</f>
        <v>921.02549519230774</v>
      </c>
      <c r="AP222" s="107">
        <f>_xlfn.XLOOKUP($A222,'Kunnat aakkosjärj.'!$B$19:$B$311,'Kunnat aakkosjärj.'!AQ$19:AQ$311)</f>
        <v>117.20337740384615</v>
      </c>
      <c r="AQ222" s="122">
        <f>_xlfn.XLOOKUP($A222,'Kunnat aakkosjärj.'!$B$19:$B$311,'Kunnat aakkosjärj.'!AR$19:AR$311)</f>
        <v>54.379059886452765</v>
      </c>
      <c r="AR222" s="115">
        <f>_xlfn.XLOOKUP($A222,'Kunnat aakkosjärj.'!$B$19:$B$311,'Kunnat aakkosjärj.'!AS$19:AS$311)</f>
        <v>31.106466909210141</v>
      </c>
      <c r="AS222" s="114">
        <f>_xlfn.XLOOKUP($A222,'Kunnat aakkosjärj.'!$B$19:$B$311,'Kunnat aakkosjärj.'!AT$19:AT$311)</f>
        <v>31.008371369090277</v>
      </c>
      <c r="AT222" s="115">
        <f>_xlfn.XLOOKUP($A222,'Kunnat aakkosjärj.'!$B$19:$B$311,'Kunnat aakkosjärj.'!AU$19:AU$311)</f>
        <v>40.746437333012267</v>
      </c>
      <c r="AU222" s="106">
        <f>_xlfn.XLOOKUP($A222,'Kunnat aakkosjärj.'!$B$19:$B$311,'Kunnat aakkosjärj.'!AV$19:AV$311)</f>
        <v>405.62037980769225</v>
      </c>
      <c r="AV222" s="107">
        <f>_xlfn.XLOOKUP($A222,'Kunnat aakkosjärj.'!$B$19:$B$311,'Kunnat aakkosjärj.'!AW$19:AW$311)</f>
        <v>-74.988781249999988</v>
      </c>
      <c r="AW222" s="151"/>
      <c r="AX222" s="1">
        <v>848</v>
      </c>
      <c r="AY222" s="242" t="s">
        <v>601</v>
      </c>
      <c r="AZ222" s="333" t="s">
        <v>587</v>
      </c>
      <c r="BA222" s="336" t="s">
        <v>592</v>
      </c>
    </row>
    <row r="223" spans="1:53" ht="15" customHeight="1" x14ac:dyDescent="0.2">
      <c r="A223" s="38"/>
      <c r="B223" s="146"/>
      <c r="C223" s="160"/>
      <c r="D223" s="35"/>
      <c r="E223" s="34"/>
      <c r="F223" s="35"/>
      <c r="G223" s="34"/>
      <c r="H223" s="331"/>
      <c r="I223" s="332"/>
      <c r="J223" s="35"/>
      <c r="K223" s="34"/>
      <c r="L223" s="123"/>
      <c r="M223" s="35"/>
      <c r="N223" s="34"/>
      <c r="O223" s="35"/>
      <c r="P223" s="34"/>
      <c r="Q223" s="130"/>
      <c r="R223" s="34"/>
      <c r="S223" s="35"/>
      <c r="T223" s="34"/>
      <c r="U223" s="35"/>
      <c r="V223" s="34"/>
      <c r="W223" s="35"/>
      <c r="X223" s="34"/>
      <c r="Y223" s="90"/>
      <c r="Z223" s="91"/>
      <c r="AA223" s="90"/>
      <c r="AB223" s="91"/>
      <c r="AC223" s="90"/>
      <c r="AD223" s="91"/>
      <c r="AE223" s="96"/>
      <c r="AF223" s="97"/>
      <c r="AG223" s="90"/>
      <c r="AH223" s="91"/>
      <c r="AI223" s="90"/>
      <c r="AJ223" s="91"/>
      <c r="AK223" s="106"/>
      <c r="AL223" s="107"/>
      <c r="AM223" s="106"/>
      <c r="AN223" s="107"/>
      <c r="AO223" s="106"/>
      <c r="AP223" s="107"/>
      <c r="AQ223" s="122"/>
      <c r="AR223" s="115"/>
      <c r="AS223" s="114"/>
      <c r="AT223" s="115"/>
      <c r="AU223" s="106"/>
      <c r="AV223" s="107"/>
      <c r="AW223" s="151"/>
      <c r="AY223" s="242"/>
      <c r="AZ223" s="333"/>
      <c r="BA223" s="336"/>
    </row>
    <row r="224" spans="1:53" ht="15" customHeight="1" x14ac:dyDescent="0.25">
      <c r="A224" s="338" t="s">
        <v>602</v>
      </c>
      <c r="B224" s="146">
        <f>maakunnittain!B25</f>
        <v>272437</v>
      </c>
      <c r="C224" s="160">
        <f>maakunnittain!C25</f>
        <v>20.551166583443077</v>
      </c>
      <c r="D224" s="35">
        <f>maakunnittain!D25</f>
        <v>1527.2709851818952</v>
      </c>
      <c r="E224" s="34">
        <f>maakunnittain!E25</f>
        <v>4994.9163370247061</v>
      </c>
      <c r="F224" s="35">
        <f>maakunnittain!F25</f>
        <v>7883.4483007080526</v>
      </c>
      <c r="G224" s="34">
        <f>maakunnittain!G25</f>
        <v>11081.150179491038</v>
      </c>
      <c r="H224" s="331">
        <f>maakunnittain!H25</f>
        <v>19.373133772498043</v>
      </c>
      <c r="I224" s="332">
        <f>maakunnittain!I25</f>
        <v>45.075793181372845</v>
      </c>
      <c r="J224" s="35">
        <f>maakunnittain!J25</f>
        <v>-6340.0554701453912</v>
      </c>
      <c r="K224" s="34">
        <f>maakunnittain!K25</f>
        <v>-6075.902793453165</v>
      </c>
      <c r="L224" s="123">
        <f>maakunnittain!L25</f>
        <v>4181.4484601210561</v>
      </c>
      <c r="M224" s="35">
        <f>maakunnittain!M25</f>
        <v>2289.9591386999564</v>
      </c>
      <c r="N224" s="34">
        <f>maakunnittain!N25</f>
        <v>2847.0124383618968</v>
      </c>
      <c r="O224" s="35">
        <f>maakunnittain!O25</f>
        <v>6471.4075988210125</v>
      </c>
      <c r="P224" s="34">
        <f>maakunnittain!P25</f>
        <v>7028.4608984829529</v>
      </c>
      <c r="Q224" s="130">
        <f>maakunnittain!Q25</f>
        <v>155.06334690221959</v>
      </c>
      <c r="R224" s="34">
        <f>maakunnittain!R25</f>
        <v>855.08074024453367</v>
      </c>
      <c r="S224" s="35">
        <f>maakunnittain!S25</f>
        <v>423.64634216350942</v>
      </c>
      <c r="T224" s="34">
        <f>maakunnittain!T25</f>
        <v>874.58911858521412</v>
      </c>
      <c r="U224" s="35">
        <f>maakunnittain!U25</f>
        <v>36.60207382184165</v>
      </c>
      <c r="V224" s="34">
        <f>maakunnittain!V25</f>
        <v>97.76942361548717</v>
      </c>
      <c r="W224" s="35">
        <f>maakunnittain!W25</f>
        <v>-77.036593047199901</v>
      </c>
      <c r="X224" s="34">
        <f>maakunnittain!X25</f>
        <v>203.95409514860313</v>
      </c>
      <c r="Y224" s="90">
        <f>maakunnittain!Y25</f>
        <v>531.45433520410222</v>
      </c>
      <c r="Z224" s="91">
        <f>maakunnittain!Z25</f>
        <v>1023.1024517594894</v>
      </c>
      <c r="AA224" s="90">
        <f>maakunnittain!AA25</f>
        <v>30.865273289672508</v>
      </c>
      <c r="AB224" s="91">
        <f>maakunnittain!AB25</f>
        <v>83.577234985020411</v>
      </c>
      <c r="AC224" s="90">
        <f>maakunnittain!AC25</f>
        <v>-97.121542374934393</v>
      </c>
      <c r="AD224" s="91">
        <f>maakunnittain!AD25</f>
        <v>209.07498830922378</v>
      </c>
      <c r="AE224" s="96">
        <f>maakunnittain!AE25</f>
        <v>0.47075079287473109</v>
      </c>
      <c r="AF224" s="97">
        <f>maakunnittain!AF25</f>
        <v>0.90811188661872799</v>
      </c>
      <c r="AG224" s="90">
        <f>maakunnittain!AG25</f>
        <v>451.70342435131789</v>
      </c>
      <c r="AH224" s="91">
        <f>maakunnittain!AH25</f>
        <v>824.00764899774993</v>
      </c>
      <c r="AI224" s="90">
        <f>maakunnittain!AI25</f>
        <v>18.860931861656614</v>
      </c>
      <c r="AJ224" s="91">
        <f>maakunnittain!AJ25</f>
        <v>23.178766417506974</v>
      </c>
      <c r="AK224" s="106">
        <f>maakunnittain!AK25</f>
        <v>2897.871393753418</v>
      </c>
      <c r="AL224" s="107">
        <f>maakunnittain!AL25</f>
        <v>7601.4471052023046</v>
      </c>
      <c r="AM224" s="106">
        <f>maakunnittain!AM25</f>
        <v>3930.9532870351677</v>
      </c>
      <c r="AN224" s="107">
        <f>maakunnittain!AN25</f>
        <v>8856.3990622786187</v>
      </c>
      <c r="AO224" s="106">
        <f>maakunnittain!AO25</f>
        <v>755.91055513751803</v>
      </c>
      <c r="AP224" s="107">
        <f>maakunnittain!AP25</f>
        <v>13.670379794227655</v>
      </c>
      <c r="AQ224" s="122">
        <f>maakunnittain!AQ25</f>
        <v>47.665135946979156</v>
      </c>
      <c r="AR224" s="115">
        <f>maakunnittain!AR25</f>
        <v>30.818561309439151</v>
      </c>
      <c r="AS224" s="114">
        <f>maakunnittain!AS25</f>
        <v>50.581092485286206</v>
      </c>
      <c r="AT224" s="115">
        <f>maakunnittain!AT25</f>
        <v>81.469037236628012</v>
      </c>
      <c r="AU224" s="106">
        <f>maakunnittain!AU25</f>
        <v>647.46235599422994</v>
      </c>
      <c r="AV224" s="107">
        <f>maakunnittain!AV25</f>
        <v>989.98569129743748</v>
      </c>
      <c r="AW224" s="141"/>
      <c r="AX224" s="1">
        <v>13</v>
      </c>
      <c r="AY224" s="341" t="s">
        <v>603</v>
      </c>
      <c r="AZ224" s="333"/>
      <c r="BA224" s="336"/>
    </row>
    <row r="225" spans="1:53" ht="15" customHeight="1" x14ac:dyDescent="0.2">
      <c r="A225" s="38"/>
      <c r="B225" s="146"/>
      <c r="C225" s="160"/>
      <c r="D225" s="35"/>
      <c r="E225" s="34"/>
      <c r="F225" s="35"/>
      <c r="G225" s="34"/>
      <c r="H225" s="331"/>
      <c r="I225" s="332"/>
      <c r="J225" s="35"/>
      <c r="K225" s="34"/>
      <c r="L225" s="123"/>
      <c r="M225" s="35"/>
      <c r="N225" s="34"/>
      <c r="O225" s="35"/>
      <c r="P225" s="34"/>
      <c r="Q225" s="130"/>
      <c r="R225" s="34"/>
      <c r="S225" s="35"/>
      <c r="T225" s="34"/>
      <c r="U225" s="35"/>
      <c r="V225" s="34"/>
      <c r="W225" s="35"/>
      <c r="X225" s="34"/>
      <c r="Y225" s="90"/>
      <c r="Z225" s="91"/>
      <c r="AA225" s="90"/>
      <c r="AB225" s="91"/>
      <c r="AC225" s="90"/>
      <c r="AD225" s="91"/>
      <c r="AE225" s="96"/>
      <c r="AF225" s="97"/>
      <c r="AG225" s="90"/>
      <c r="AH225" s="91"/>
      <c r="AI225" s="90"/>
      <c r="AJ225" s="91"/>
      <c r="AK225" s="106"/>
      <c r="AL225" s="107"/>
      <c r="AM225" s="106"/>
      <c r="AN225" s="107"/>
      <c r="AO225" s="106"/>
      <c r="AP225" s="107"/>
      <c r="AQ225" s="122"/>
      <c r="AR225" s="115"/>
      <c r="AS225" s="114"/>
      <c r="AT225" s="115"/>
      <c r="AU225" s="106"/>
      <c r="AV225" s="107"/>
      <c r="AW225" s="151"/>
      <c r="AY225" s="242"/>
      <c r="AZ225" s="333"/>
      <c r="BA225" s="336"/>
    </row>
    <row r="226" spans="1:53" ht="15" customHeight="1" x14ac:dyDescent="0.2">
      <c r="A226" s="38" t="s">
        <v>96</v>
      </c>
      <c r="B226" s="146">
        <f>_xlfn.XLOOKUP($A226,'Kunnat aakkosjärj.'!$B$19:$B$311,'Kunnat aakkosjärj.'!C$19:C$311)</f>
        <v>4601</v>
      </c>
      <c r="C226" s="160">
        <f>_xlfn.XLOOKUP($A226,'Kunnat aakkosjärj.'!$B$19:$B$311,'Kunnat aakkosjärj.'!D$19:D$311)</f>
        <v>22</v>
      </c>
      <c r="D226" s="35">
        <f>_xlfn.XLOOKUP($A226,'Kunnat aakkosjärj.'!$B$19:$B$311,'Kunnat aakkosjärj.'!E$19:E$311)</f>
        <v>1214.3693914366443</v>
      </c>
      <c r="E226" s="34">
        <f>_xlfn.XLOOKUP($A226,'Kunnat aakkosjärj.'!$B$19:$B$311,'Kunnat aakkosjärj.'!F$19:F$311)</f>
        <v>4407.2559291458383</v>
      </c>
      <c r="F226" s="35">
        <f>_xlfn.XLOOKUP($A226,'Kunnat aakkosjärj.'!$B$19:$B$311,'Kunnat aakkosjärj.'!G$19:G$311)</f>
        <v>8898.0857291893062</v>
      </c>
      <c r="G226" s="34">
        <f>_xlfn.XLOOKUP($A226,'Kunnat aakkosjärj.'!$B$19:$B$311,'Kunnat aakkosjärj.'!H$19:H$311)</f>
        <v>12171.751490980221</v>
      </c>
      <c r="H226" s="331">
        <f>_xlfn.XLOOKUP($A226,'Kunnat aakkosjärj.'!$B$19:$B$311,'Kunnat aakkosjärj.'!I$19:I$311)</f>
        <v>13.647535305858241</v>
      </c>
      <c r="I226" s="332">
        <f>_xlfn.XLOOKUP($A226,'Kunnat aakkosjärj.'!$B$19:$B$311,'Kunnat aakkosjärj.'!J$19:J$311)</f>
        <v>36.208888526945358</v>
      </c>
      <c r="J226" s="35">
        <f>_xlfn.XLOOKUP($A226,'Kunnat aakkosjärj.'!$B$19:$B$311,'Kunnat aakkosjärj.'!K$19:K$311)</f>
        <v>-7683.7163377526622</v>
      </c>
      <c r="K226" s="34">
        <f>_xlfn.XLOOKUP($A226,'Kunnat aakkosjärj.'!$B$19:$B$311,'Kunnat aakkosjärj.'!L$19:L$311)</f>
        <v>-7764.4955618343838</v>
      </c>
      <c r="L226" s="123">
        <f>_xlfn.XLOOKUP($A226,'Kunnat aakkosjärj.'!$B$19:$B$311,'Kunnat aakkosjärj.'!M$19:M$311)</f>
        <v>3660.4579917409255</v>
      </c>
      <c r="M226" s="35">
        <f>_xlfn.XLOOKUP($A226,'Kunnat aakkosjärj.'!$B$19:$B$311,'Kunnat aakkosjärj.'!N$19:N$311)</f>
        <v>4367.4764181699629</v>
      </c>
      <c r="N226" s="34">
        <f>_xlfn.XLOOKUP($A226,'Kunnat aakkosjärj.'!$B$19:$B$311,'Kunnat aakkosjärj.'!O$19:O$311)</f>
        <v>4672.3657052814606</v>
      </c>
      <c r="O226" s="35">
        <f>_xlfn.XLOOKUP($A226,'Kunnat aakkosjärj.'!$B$19:$B$311,'Kunnat aakkosjärj.'!P$19:P$311)</f>
        <v>8027.9344099108885</v>
      </c>
      <c r="P226" s="34">
        <f>_xlfn.XLOOKUP($A226,'Kunnat aakkosjärj.'!$B$19:$B$311,'Kunnat aakkosjärj.'!Q$19:Q$311)</f>
        <v>8314.4387850467301</v>
      </c>
      <c r="Q226" s="130">
        <f>_xlfn.XLOOKUP($A226,'Kunnat aakkosjärj.'!$B$19:$B$311,'Kunnat aakkosjärj.'!R$19:R$311)</f>
        <v>384.41149967398394</v>
      </c>
      <c r="R226" s="34">
        <f>_xlfn.XLOOKUP($A226,'Kunnat aakkosjärj.'!$B$19:$B$311,'Kunnat aakkosjärj.'!S$19:S$311)</f>
        <v>599.71039339274068</v>
      </c>
      <c r="S226" s="35">
        <f>_xlfn.XLOOKUP($A226,'Kunnat aakkosjärj.'!$B$19:$B$311,'Kunnat aakkosjärj.'!T$19:T$311)</f>
        <v>368.33706585524885</v>
      </c>
      <c r="T226" s="34">
        <f>_xlfn.XLOOKUP($A226,'Kunnat aakkosjärj.'!$B$19:$B$311,'Kunnat aakkosjärj.'!U$19:U$311)</f>
        <v>674.27546402955886</v>
      </c>
      <c r="U226" s="35">
        <f>_xlfn.XLOOKUP($A226,'Kunnat aakkosjärj.'!$B$19:$B$311,'Kunnat aakkosjärj.'!V$19:V$311)</f>
        <v>104.36405545594806</v>
      </c>
      <c r="V226" s="34">
        <f>_xlfn.XLOOKUP($A226,'Kunnat aakkosjärj.'!$B$19:$B$311,'Kunnat aakkosjärj.'!W$19:W$311)</f>
        <v>88.94145277195652</v>
      </c>
      <c r="W226" s="35">
        <f>_xlfn.XLOOKUP($A226,'Kunnat aakkosjärj.'!$B$19:$B$311,'Kunnat aakkosjärj.'!X$19:X$311)</f>
        <v>16.074433818735059</v>
      </c>
      <c r="X226" s="34">
        <f>_xlfn.XLOOKUP($A226,'Kunnat aakkosjärj.'!$B$19:$B$311,'Kunnat aakkosjärj.'!Y$19:Y$311)</f>
        <v>-35.073214518582915</v>
      </c>
      <c r="Y226" s="90">
        <f>_xlfn.XLOOKUP($A226,'Kunnat aakkosjärj.'!$B$19:$B$311,'Kunnat aakkosjärj.'!Z$19:Z$311)</f>
        <v>144.52681373614431</v>
      </c>
      <c r="Z226" s="91">
        <f>_xlfn.XLOOKUP($A226,'Kunnat aakkosjärj.'!$B$19:$B$311,'Kunnat aakkosjärj.'!AA$19:AA$311)</f>
        <v>246.23795261899588</v>
      </c>
      <c r="AA226" s="90">
        <f>_xlfn.XLOOKUP($A226,'Kunnat aakkosjärj.'!$B$19:$B$311,'Kunnat aakkosjärj.'!AB$19:AB$311)</f>
        <v>265.97936378489987</v>
      </c>
      <c r="AB226" s="91">
        <f>_xlfn.XLOOKUP($A226,'Kunnat aakkosjärj.'!$B$19:$B$311,'Kunnat aakkosjärj.'!AC$19:AC$311)</f>
        <v>243.5491308363309</v>
      </c>
      <c r="AC226" s="90">
        <f>_xlfn.XLOOKUP($A226,'Kunnat aakkosjärj.'!$B$19:$B$311,'Kunnat aakkosjärj.'!AD$19:AD$311)</f>
        <v>170.89281677896108</v>
      </c>
      <c r="AD226" s="91">
        <f>_xlfn.XLOOKUP($A226,'Kunnat aakkosjärj.'!$B$19:$B$311,'Kunnat aakkosjärj.'!AE$19:AE$311)</f>
        <v>408.11618995870464</v>
      </c>
      <c r="AE226" s="96">
        <f>_xlfn.XLOOKUP($A226,'Kunnat aakkosjärj.'!$B$19:$B$311,'Kunnat aakkosjärj.'!AF$19:AF$311)</f>
        <v>2.7702786022168779</v>
      </c>
      <c r="AF226" s="97">
        <f>_xlfn.XLOOKUP($A226,'Kunnat aakkosjärj.'!$B$19:$B$311,'Kunnat aakkosjärj.'!AG$19:AG$311)</f>
        <v>1.1850531600812984</v>
      </c>
      <c r="AG226" s="90">
        <f>_xlfn.XLOOKUP($A226,'Kunnat aakkosjärj.'!$B$19:$B$311,'Kunnat aakkosjärj.'!AH$19:AH$311)</f>
        <v>881.27532710280366</v>
      </c>
      <c r="AH226" s="91">
        <f>_xlfn.XLOOKUP($A226,'Kunnat aakkosjärj.'!$B$19:$B$311,'Kunnat aakkosjärj.'!AI$19:AI$311)</f>
        <v>1091.7106976744185</v>
      </c>
      <c r="AI226" s="90">
        <f>_xlfn.XLOOKUP($A226,'Kunnat aakkosjärj.'!$B$19:$B$311,'Kunnat aakkosjärj.'!AJ$19:AJ$311)</f>
        <v>35.015120918397614</v>
      </c>
      <c r="AJ226" s="91">
        <f>_xlfn.XLOOKUP($A226,'Kunnat aakkosjärj.'!$B$19:$B$311,'Kunnat aakkosjärj.'!AK$19:AK$311)</f>
        <v>31.25489890591254</v>
      </c>
      <c r="AK226" s="106">
        <f>_xlfn.XLOOKUP($A226,'Kunnat aakkosjärj.'!$B$19:$B$311,'Kunnat aakkosjärj.'!AL$19:AL$311)</f>
        <v>1069.3336231254075</v>
      </c>
      <c r="AL226" s="107">
        <f>_xlfn.XLOOKUP($A226,'Kunnat aakkosjärj.'!$B$19:$B$311,'Kunnat aakkosjärj.'!AM$19:AM$311)</f>
        <v>4005.953418821995</v>
      </c>
      <c r="AM226" s="106">
        <f>_xlfn.XLOOKUP($A226,'Kunnat aakkosjärj.'!$B$19:$B$311,'Kunnat aakkosjärj.'!AN$19:AN$311)</f>
        <v>5086.3346011736576</v>
      </c>
      <c r="AN226" s="107">
        <f>_xlfn.XLOOKUP($A226,'Kunnat aakkosjärj.'!$B$19:$B$311,'Kunnat aakkosjärj.'!AO$19:AO$311)</f>
        <v>9375.665418387307</v>
      </c>
      <c r="AO226" s="106">
        <f>_xlfn.XLOOKUP($A226,'Kunnat aakkosjärj.'!$B$19:$B$311,'Kunnat aakkosjärj.'!AP$19:AP$311)</f>
        <v>0</v>
      </c>
      <c r="AP226" s="107">
        <f>_xlfn.XLOOKUP($A226,'Kunnat aakkosjärj.'!$B$19:$B$311,'Kunnat aakkosjärj.'!AQ$19:AQ$311)</f>
        <v>0</v>
      </c>
      <c r="AQ226" s="122">
        <f>_xlfn.XLOOKUP($A226,'Kunnat aakkosjärj.'!$B$19:$B$311,'Kunnat aakkosjärj.'!AR$19:AR$311)</f>
        <v>63.577885708407997</v>
      </c>
      <c r="AR226" s="115">
        <f>_xlfn.XLOOKUP($A226,'Kunnat aakkosjärj.'!$B$19:$B$311,'Kunnat aakkosjärj.'!AS$19:AS$311)</f>
        <v>42.485451981925934</v>
      </c>
      <c r="AS226" s="114">
        <f>_xlfn.XLOOKUP($A226,'Kunnat aakkosjärj.'!$B$19:$B$311,'Kunnat aakkosjärj.'!AT$19:AT$311)</f>
        <v>25.144529757433745</v>
      </c>
      <c r="AT226" s="115">
        <f>_xlfn.XLOOKUP($A226,'Kunnat aakkosjärj.'!$B$19:$B$311,'Kunnat aakkosjärj.'!AU$19:AU$311)</f>
        <v>45.914204621554241</v>
      </c>
      <c r="AU226" s="106">
        <f>_xlfn.XLOOKUP($A226,'Kunnat aakkosjärj.'!$B$19:$B$311,'Kunnat aakkosjärj.'!AV$19:AV$311)</f>
        <v>217.71150184742447</v>
      </c>
      <c r="AV226" s="107">
        <f>_xlfn.XLOOKUP($A226,'Kunnat aakkosjärj.'!$B$19:$B$311,'Kunnat aakkosjärj.'!AW$19:AW$311)</f>
        <v>29.57405129319713</v>
      </c>
      <c r="AW226" s="151"/>
      <c r="AX226" s="1">
        <v>77</v>
      </c>
      <c r="AY226" s="242" t="s">
        <v>604</v>
      </c>
      <c r="AZ226" s="333" t="s">
        <v>605</v>
      </c>
      <c r="BA226" s="336" t="s">
        <v>606</v>
      </c>
    </row>
    <row r="227" spans="1:53" ht="15" customHeight="1" x14ac:dyDescent="0.2">
      <c r="A227" s="38" t="s">
        <v>28</v>
      </c>
      <c r="B227" s="146">
        <f>_xlfn.XLOOKUP($A227,'Kunnat aakkosjärj.'!$B$19:$B$311,'Kunnat aakkosjärj.'!C$19:C$311)</f>
        <v>4171</v>
      </c>
      <c r="C227" s="160">
        <f>_xlfn.XLOOKUP($A227,'Kunnat aakkosjärj.'!$B$19:$B$311,'Kunnat aakkosjärj.'!D$19:D$311)</f>
        <v>21</v>
      </c>
      <c r="D227" s="35">
        <f>_xlfn.XLOOKUP($A227,'Kunnat aakkosjärj.'!$B$19:$B$311,'Kunnat aakkosjärj.'!E$19:E$311)</f>
        <v>1207.3995804363462</v>
      </c>
      <c r="E227" s="34">
        <f>_xlfn.XLOOKUP($A227,'Kunnat aakkosjärj.'!$B$19:$B$311,'Kunnat aakkosjärj.'!F$19:F$311)</f>
        <v>3902.9744114121313</v>
      </c>
      <c r="F227" s="35">
        <f>_xlfn.XLOOKUP($A227,'Kunnat aakkosjärj.'!$B$19:$B$311,'Kunnat aakkosjärj.'!G$19:G$311)</f>
        <v>9237.7388587868627</v>
      </c>
      <c r="G227" s="34">
        <f>_xlfn.XLOOKUP($A227,'Kunnat aakkosjärj.'!$B$19:$B$311,'Kunnat aakkosjärj.'!H$19:H$311)</f>
        <v>11579.191057300408</v>
      </c>
      <c r="H227" s="331">
        <f>_xlfn.XLOOKUP($A227,'Kunnat aakkosjärj.'!$B$19:$B$311,'Kunnat aakkosjärj.'!I$19:I$311)</f>
        <v>13.070293487327559</v>
      </c>
      <c r="I227" s="332">
        <f>_xlfn.XLOOKUP($A227,'Kunnat aakkosjärj.'!$B$19:$B$311,'Kunnat aakkosjärj.'!J$19:J$311)</f>
        <v>33.706796891924483</v>
      </c>
      <c r="J227" s="35">
        <f>_xlfn.XLOOKUP($A227,'Kunnat aakkosjärj.'!$B$19:$B$311,'Kunnat aakkosjärj.'!K$19:K$311)</f>
        <v>-8015.7399784224408</v>
      </c>
      <c r="K227" s="34">
        <f>_xlfn.XLOOKUP($A227,'Kunnat aakkosjärj.'!$B$19:$B$311,'Kunnat aakkosjärj.'!L$19:L$311)</f>
        <v>-7672.3372069048182</v>
      </c>
      <c r="L227" s="123">
        <f>_xlfn.XLOOKUP($A227,'Kunnat aakkosjärj.'!$B$19:$B$311,'Kunnat aakkosjärj.'!M$19:M$311)</f>
        <v>3883.568467993287</v>
      </c>
      <c r="M227" s="35">
        <f>_xlfn.XLOOKUP($A227,'Kunnat aakkosjärj.'!$B$19:$B$311,'Kunnat aakkosjärj.'!N$19:N$311)</f>
        <v>4141.0173603452413</v>
      </c>
      <c r="N227" s="34">
        <f>_xlfn.XLOOKUP($A227,'Kunnat aakkosjärj.'!$B$19:$B$311,'Kunnat aakkosjärj.'!O$19:O$311)</f>
        <v>4404.8314840565818</v>
      </c>
      <c r="O227" s="35">
        <f>_xlfn.XLOOKUP($A227,'Kunnat aakkosjärj.'!$B$19:$B$311,'Kunnat aakkosjärj.'!P$19:P$311)</f>
        <v>8024.5858283385287</v>
      </c>
      <c r="P227" s="34">
        <f>_xlfn.XLOOKUP($A227,'Kunnat aakkosjärj.'!$B$19:$B$311,'Kunnat aakkosjärj.'!Q$19:Q$311)</f>
        <v>8277.0747134979629</v>
      </c>
      <c r="Q227" s="130">
        <f>_xlfn.XLOOKUP($A227,'Kunnat aakkosjärj.'!$B$19:$B$311,'Kunnat aakkosjärj.'!R$19:R$311)</f>
        <v>9.0690218173099968</v>
      </c>
      <c r="R227" s="34">
        <f>_xlfn.XLOOKUP($A227,'Kunnat aakkosjärj.'!$B$19:$B$311,'Kunnat aakkosjärj.'!S$19:S$311)</f>
        <v>586.13194437784705</v>
      </c>
      <c r="S227" s="35">
        <f>_xlfn.XLOOKUP($A227,'Kunnat aakkosjärj.'!$B$19:$B$311,'Kunnat aakkosjärj.'!T$19:T$311)</f>
        <v>313.73528410453133</v>
      </c>
      <c r="T227" s="34">
        <f>_xlfn.XLOOKUP($A227,'Kunnat aakkosjärj.'!$B$19:$B$311,'Kunnat aakkosjärj.'!U$19:U$311)</f>
        <v>658.02364900503483</v>
      </c>
      <c r="U227" s="35">
        <f>_xlfn.XLOOKUP($A227,'Kunnat aakkosjärj.'!$B$19:$B$311,'Kunnat aakkosjärj.'!V$19:V$311)</f>
        <v>2.8906604633887314</v>
      </c>
      <c r="V227" s="34">
        <f>_xlfn.XLOOKUP($A227,'Kunnat aakkosjärj.'!$B$19:$B$311,'Kunnat aakkosjärj.'!W$19:W$311)</f>
        <v>89.074601690092493</v>
      </c>
      <c r="W227" s="35">
        <f>_xlfn.XLOOKUP($A227,'Kunnat aakkosjärj.'!$B$19:$B$311,'Kunnat aakkosjärj.'!X$19:X$311)</f>
        <v>-298.08468472788297</v>
      </c>
      <c r="X227" s="34">
        <f>_xlfn.XLOOKUP($A227,'Kunnat aakkosjärj.'!$B$19:$B$311,'Kunnat aakkosjärj.'!Y$19:Y$311)</f>
        <v>-27.329741069287941</v>
      </c>
      <c r="Y227" s="90">
        <f>_xlfn.XLOOKUP($A227,'Kunnat aakkosjärj.'!$B$19:$B$311,'Kunnat aakkosjärj.'!Z$19:Z$311)</f>
        <v>694.97894509709909</v>
      </c>
      <c r="Z227" s="91">
        <f>_xlfn.XLOOKUP($A227,'Kunnat aakkosjärj.'!$B$19:$B$311,'Kunnat aakkosjärj.'!AA$19:AA$311)</f>
        <v>761.38929753056811</v>
      </c>
      <c r="AA227" s="90">
        <f>_xlfn.XLOOKUP($A227,'Kunnat aakkosjärj.'!$B$19:$B$311,'Kunnat aakkosjärj.'!AB$19:AB$311)</f>
        <v>1.3049347582814783</v>
      </c>
      <c r="AB227" s="91">
        <f>_xlfn.XLOOKUP($A227,'Kunnat aakkosjärj.'!$B$19:$B$311,'Kunnat aakkosjärj.'!AC$19:AC$311)</f>
        <v>76.981899572119346</v>
      </c>
      <c r="AC227" s="90">
        <f>_xlfn.XLOOKUP($A227,'Kunnat aakkosjärj.'!$B$19:$B$311,'Kunnat aakkosjärj.'!AD$19:AD$311)</f>
        <v>-653.240836729801</v>
      </c>
      <c r="AD227" s="91">
        <f>_xlfn.XLOOKUP($A227,'Kunnat aakkosjärj.'!$B$19:$B$311,'Kunnat aakkosjärj.'!AE$19:AE$311)</f>
        <v>-205.24739870534646</v>
      </c>
      <c r="AE227" s="96">
        <f>_xlfn.XLOOKUP($A227,'Kunnat aakkosjärj.'!$B$19:$B$311,'Kunnat aakkosjärj.'!AF$19:AF$311)</f>
        <v>0.1383357458445626</v>
      </c>
      <c r="AF227" s="97">
        <f>_xlfn.XLOOKUP($A227,'Kunnat aakkosjärj.'!$B$19:$B$311,'Kunnat aakkosjärj.'!AG$19:AG$311)</f>
        <v>0.65343579830523002</v>
      </c>
      <c r="AG227" s="90">
        <f>_xlfn.XLOOKUP($A227,'Kunnat aakkosjärj.'!$B$19:$B$311,'Kunnat aakkosjärj.'!AH$19:AH$311)</f>
        <v>396.49030208583076</v>
      </c>
      <c r="AH227" s="91">
        <f>_xlfn.XLOOKUP($A227,'Kunnat aakkosjärj.'!$B$19:$B$311,'Kunnat aakkosjärj.'!AI$19:AI$311)</f>
        <v>833.63668664588829</v>
      </c>
      <c r="AI227" s="90">
        <f>_xlfn.XLOOKUP($A227,'Kunnat aakkosjärj.'!$B$19:$B$311,'Kunnat aakkosjärj.'!AJ$19:AJ$311)</f>
        <v>14.092486975900416</v>
      </c>
      <c r="AJ227" s="91">
        <f>_xlfn.XLOOKUP($A227,'Kunnat aakkosjärj.'!$B$19:$B$311,'Kunnat aakkosjärj.'!AK$19:AK$311)</f>
        <v>23.456428982703493</v>
      </c>
      <c r="AK227" s="106">
        <f>_xlfn.XLOOKUP($A227,'Kunnat aakkosjärj.'!$B$19:$B$311,'Kunnat aakkosjärj.'!AL$19:AL$311)</f>
        <v>4353.3984655957802</v>
      </c>
      <c r="AL227" s="107">
        <f>_xlfn.XLOOKUP($A227,'Kunnat aakkosjärj.'!$B$19:$B$311,'Kunnat aakkosjärj.'!AM$19:AM$311)</f>
        <v>7660.7514504914889</v>
      </c>
      <c r="AM227" s="106">
        <f>_xlfn.XLOOKUP($A227,'Kunnat aakkosjärj.'!$B$19:$B$311,'Kunnat aakkosjärj.'!AN$19:AN$311)</f>
        <v>4360.3032845840326</v>
      </c>
      <c r="AN227" s="107">
        <f>_xlfn.XLOOKUP($A227,'Kunnat aakkosjärj.'!$B$19:$B$311,'Kunnat aakkosjärj.'!AO$19:AO$311)</f>
        <v>7785.7591225125871</v>
      </c>
      <c r="AO227" s="106">
        <f>_xlfn.XLOOKUP($A227,'Kunnat aakkosjärj.'!$B$19:$B$311,'Kunnat aakkosjärj.'!AP$19:AP$311)</f>
        <v>211.36317190122273</v>
      </c>
      <c r="AP227" s="107">
        <f>_xlfn.XLOOKUP($A227,'Kunnat aakkosjärj.'!$B$19:$B$311,'Kunnat aakkosjärj.'!AQ$19:AQ$311)</f>
        <v>124.93726684248382</v>
      </c>
      <c r="AQ227" s="122">
        <f>_xlfn.XLOOKUP($A227,'Kunnat aakkosjärj.'!$B$19:$B$311,'Kunnat aakkosjärj.'!AR$19:AR$311)</f>
        <v>27.493137732622259</v>
      </c>
      <c r="AR227" s="115">
        <f>_xlfn.XLOOKUP($A227,'Kunnat aakkosjärj.'!$B$19:$B$311,'Kunnat aakkosjärj.'!AS$19:AS$311)</f>
        <v>20.542091818047151</v>
      </c>
      <c r="AS227" s="114">
        <f>_xlfn.XLOOKUP($A227,'Kunnat aakkosjärj.'!$B$19:$B$311,'Kunnat aakkosjärj.'!AT$19:AT$311)</f>
        <v>59.9474804367321</v>
      </c>
      <c r="AT227" s="115">
        <f>_xlfn.XLOOKUP($A227,'Kunnat aakkosjärj.'!$B$19:$B$311,'Kunnat aakkosjärj.'!AU$19:AU$311)</f>
        <v>77.884718383938861</v>
      </c>
      <c r="AU227" s="106">
        <f>_xlfn.XLOOKUP($A227,'Kunnat aakkosjärj.'!$B$19:$B$311,'Kunnat aakkosjärj.'!AV$19:AV$311)</f>
        <v>701.13289858547114</v>
      </c>
      <c r="AV227" s="107">
        <f>_xlfn.XLOOKUP($A227,'Kunnat aakkosjärj.'!$B$19:$B$311,'Kunnat aakkosjärj.'!AW$19:AW$311)</f>
        <v>369.32490290098303</v>
      </c>
      <c r="AW227" s="151"/>
      <c r="AX227" s="1">
        <v>172</v>
      </c>
      <c r="AY227" s="242" t="s">
        <v>607</v>
      </c>
      <c r="AZ227" s="333" t="s">
        <v>605</v>
      </c>
      <c r="BA227" s="336" t="s">
        <v>608</v>
      </c>
    </row>
    <row r="228" spans="1:53" ht="15" customHeight="1" x14ac:dyDescent="0.2">
      <c r="A228" s="39" t="s">
        <v>27</v>
      </c>
      <c r="B228" s="146">
        <f>_xlfn.XLOOKUP($A228,'Kunnat aakkosjärj.'!$B$19:$B$311,'Kunnat aakkosjärj.'!C$19:C$311)</f>
        <v>145887</v>
      </c>
      <c r="C228" s="160">
        <f>_xlfn.XLOOKUP($A228,'Kunnat aakkosjärj.'!$B$19:$B$311,'Kunnat aakkosjärj.'!D$19:D$311)</f>
        <v>20</v>
      </c>
      <c r="D228" s="35">
        <f>_xlfn.XLOOKUP($A228,'Kunnat aakkosjärj.'!$B$19:$B$311,'Kunnat aakkosjärj.'!E$19:E$311)</f>
        <v>1404.6380360827216</v>
      </c>
      <c r="E228" s="34">
        <f>_xlfn.XLOOKUP($A228,'Kunnat aakkosjärj.'!$B$19:$B$311,'Kunnat aakkosjärj.'!F$19:F$311)</f>
        <v>4959.3205753082866</v>
      </c>
      <c r="F228" s="35">
        <f>_xlfn.XLOOKUP($A228,'Kunnat aakkosjärj.'!$B$19:$B$311,'Kunnat aakkosjärj.'!G$19:G$311)</f>
        <v>7045.2189323243329</v>
      </c>
      <c r="G228" s="34">
        <f>_xlfn.XLOOKUP($A228,'Kunnat aakkosjärj.'!$B$19:$B$311,'Kunnat aakkosjärj.'!H$19:H$311)</f>
        <v>10166.46420764016</v>
      </c>
      <c r="H228" s="331">
        <f>_xlfn.XLOOKUP($A228,'Kunnat aakkosjärj.'!$B$19:$B$311,'Kunnat aakkosjärj.'!I$19:I$311)</f>
        <v>19.937464677471823</v>
      </c>
      <c r="I228" s="332">
        <f>_xlfn.XLOOKUP($A228,'Kunnat aakkosjärj.'!$B$19:$B$311,'Kunnat aakkosjärj.'!J$19:J$311)</f>
        <v>48.781173808503915</v>
      </c>
      <c r="J228" s="35">
        <f>_xlfn.XLOOKUP($A228,'Kunnat aakkosjärj.'!$B$19:$B$311,'Kunnat aakkosjärj.'!K$19:K$311)</f>
        <v>-5616.4527607668942</v>
      </c>
      <c r="K228" s="34">
        <f>_xlfn.XLOOKUP($A228,'Kunnat aakkosjärj.'!$B$19:$B$311,'Kunnat aakkosjärj.'!L$19:L$311)</f>
        <v>-5190.3319554860955</v>
      </c>
      <c r="L228" s="123">
        <f>_xlfn.XLOOKUP($A228,'Kunnat aakkosjärj.'!$B$19:$B$311,'Kunnat aakkosjärj.'!M$19:M$311)</f>
        <v>4161.1277420880542</v>
      </c>
      <c r="M228" s="35">
        <f>_xlfn.XLOOKUP($A228,'Kunnat aakkosjärj.'!$B$19:$B$311,'Kunnat aakkosjärj.'!N$19:N$311)</f>
        <v>1512.93872654863</v>
      </c>
      <c r="N228" s="34">
        <f>_xlfn.XLOOKUP($A228,'Kunnat aakkosjärj.'!$B$19:$B$311,'Kunnat aakkosjärj.'!O$19:O$311)</f>
        <v>2194.800010076292</v>
      </c>
      <c r="O228" s="35">
        <f>_xlfn.XLOOKUP($A228,'Kunnat aakkosjärj.'!$B$19:$B$311,'Kunnat aakkosjärj.'!P$19:P$311)</f>
        <v>5674.0664686366845</v>
      </c>
      <c r="P228" s="34">
        <f>_xlfn.XLOOKUP($A228,'Kunnat aakkosjärj.'!$B$19:$B$311,'Kunnat aakkosjärj.'!Q$19:Q$311)</f>
        <v>6319.7622843022327</v>
      </c>
      <c r="Q228" s="130">
        <f>_xlfn.XLOOKUP($A228,'Kunnat aakkosjärj.'!$B$19:$B$311,'Kunnat aakkosjärj.'!R$19:R$311)</f>
        <v>94.121365920198514</v>
      </c>
      <c r="R228" s="34">
        <f>_xlfn.XLOOKUP($A228,'Kunnat aakkosjärj.'!$B$19:$B$311,'Kunnat aakkosjärj.'!S$19:S$311)</f>
        <v>1045.0455951524125</v>
      </c>
      <c r="S228" s="35">
        <f>_xlfn.XLOOKUP($A228,'Kunnat aakkosjärj.'!$B$19:$B$311,'Kunnat aakkosjärj.'!T$19:T$311)</f>
        <v>427.53239623818433</v>
      </c>
      <c r="T228" s="34">
        <f>_xlfn.XLOOKUP($A228,'Kunnat aakkosjärj.'!$B$19:$B$311,'Kunnat aakkosjärj.'!U$19:U$311)</f>
        <v>958.47907366660502</v>
      </c>
      <c r="U228" s="35">
        <f>_xlfn.XLOOKUP($A228,'Kunnat aakkosjärj.'!$B$19:$B$311,'Kunnat aakkosjärj.'!V$19:V$311)</f>
        <v>22.015025469031865</v>
      </c>
      <c r="V228" s="34">
        <f>_xlfn.XLOOKUP($A228,'Kunnat aakkosjärj.'!$B$19:$B$311,'Kunnat aakkosjärj.'!W$19:W$311)</f>
        <v>109.0316548231619</v>
      </c>
      <c r="W228" s="35">
        <f>_xlfn.XLOOKUP($A228,'Kunnat aakkosjärj.'!$B$19:$B$311,'Kunnat aakkosjärj.'!X$19:X$311)</f>
        <v>23.111511101057669</v>
      </c>
      <c r="X228" s="34">
        <f>_xlfn.XLOOKUP($A228,'Kunnat aakkosjärj.'!$B$19:$B$311,'Kunnat aakkosjärj.'!Y$19:Y$311)</f>
        <v>473.86375749724095</v>
      </c>
      <c r="Y228" s="90">
        <f>_xlfn.XLOOKUP($A228,'Kunnat aakkosjärj.'!$B$19:$B$311,'Kunnat aakkosjärj.'!Z$19:Z$311)</f>
        <v>622.28021729146519</v>
      </c>
      <c r="Z228" s="91">
        <f>_xlfn.XLOOKUP($A228,'Kunnat aakkosjärj.'!$B$19:$B$311,'Kunnat aakkosjärj.'!AA$19:AA$311)</f>
        <v>1323.9426478712976</v>
      </c>
      <c r="AA228" s="90">
        <f>_xlfn.XLOOKUP($A228,'Kunnat aakkosjärj.'!$B$19:$B$311,'Kunnat aakkosjärj.'!AB$19:AB$311)</f>
        <v>15.125238325889717</v>
      </c>
      <c r="AB228" s="91">
        <f>_xlfn.XLOOKUP($A228,'Kunnat aakkosjärj.'!$B$19:$B$311,'Kunnat aakkosjärj.'!AC$19:AC$311)</f>
        <v>78.934355414314211</v>
      </c>
      <c r="AC228" s="90">
        <f>_xlfn.XLOOKUP($A228,'Kunnat aakkosjärj.'!$B$19:$B$311,'Kunnat aakkosjärj.'!AD$19:AD$311)</f>
        <v>-5.4370224214631877</v>
      </c>
      <c r="AD228" s="91">
        <f>_xlfn.XLOOKUP($A228,'Kunnat aakkosjärj.'!$B$19:$B$311,'Kunnat aakkosjärj.'!AE$19:AE$311)</f>
        <v>365.08067600265957</v>
      </c>
      <c r="AE228" s="96">
        <f>_xlfn.XLOOKUP($A228,'Kunnat aakkosjärj.'!$B$19:$B$311,'Kunnat aakkosjärj.'!AF$19:AF$311)</f>
        <v>0.39840608192248755</v>
      </c>
      <c r="AF228" s="97">
        <f>_xlfn.XLOOKUP($A228,'Kunnat aakkosjärj.'!$B$19:$B$311,'Kunnat aakkosjärj.'!AG$19:AG$311)</f>
        <v>1.0403460792024892</v>
      </c>
      <c r="AG228" s="90">
        <f>_xlfn.XLOOKUP($A228,'Kunnat aakkosjärj.'!$B$19:$B$311,'Kunnat aakkosjärj.'!AH$19:AH$311)</f>
        <v>251.58817002200334</v>
      </c>
      <c r="AH228" s="91">
        <f>_xlfn.XLOOKUP($A228,'Kunnat aakkosjärj.'!$B$19:$B$311,'Kunnat aakkosjärj.'!AI$19:AI$311)</f>
        <v>521.86065317677378</v>
      </c>
      <c r="AI228" s="90">
        <f>_xlfn.XLOOKUP($A228,'Kunnat aakkosjärj.'!$B$19:$B$311,'Kunnat aakkosjärj.'!AJ$19:AJ$311)</f>
        <v>11.433651477880199</v>
      </c>
      <c r="AJ228" s="91">
        <f>_xlfn.XLOOKUP($A228,'Kunnat aakkosjärj.'!$B$19:$B$311,'Kunnat aakkosjärj.'!AK$19:AK$311)</f>
        <v>15.251752870461178</v>
      </c>
      <c r="AK228" s="106">
        <f>_xlfn.XLOOKUP($A228,'Kunnat aakkosjärj.'!$B$19:$B$311,'Kunnat aakkosjärj.'!AL$19:AL$311)</f>
        <v>2327.0450001028194</v>
      </c>
      <c r="AL228" s="107">
        <f>_xlfn.XLOOKUP($A228,'Kunnat aakkosjärj.'!$B$19:$B$311,'Kunnat aakkosjärj.'!AM$19:AM$311)</f>
        <v>8002.9295038625787</v>
      </c>
      <c r="AM228" s="106">
        <f>_xlfn.XLOOKUP($A228,'Kunnat aakkosjärj.'!$B$19:$B$311,'Kunnat aakkosjärj.'!AN$19:AN$311)</f>
        <v>3581.9030622330984</v>
      </c>
      <c r="AN228" s="107">
        <f>_xlfn.XLOOKUP($A228,'Kunnat aakkosjärj.'!$B$19:$B$311,'Kunnat aakkosjärj.'!AO$19:AO$311)</f>
        <v>9145.9317340818561</v>
      </c>
      <c r="AO228" s="106">
        <f>_xlfn.XLOOKUP($A228,'Kunnat aakkosjärj.'!$B$19:$B$311,'Kunnat aakkosjärj.'!AP$19:AP$311)</f>
        <v>1037.6569670361307</v>
      </c>
      <c r="AP228" s="107">
        <f>_xlfn.XLOOKUP($A228,'Kunnat aakkosjärj.'!$B$19:$B$311,'Kunnat aakkosjärj.'!AQ$19:AQ$311)</f>
        <v>3.5167794251715372</v>
      </c>
      <c r="AQ228" s="122">
        <f>_xlfn.XLOOKUP($A228,'Kunnat aakkosjärj.'!$B$19:$B$311,'Kunnat aakkosjärj.'!AR$19:AR$311)</f>
        <v>51.113142583056124</v>
      </c>
      <c r="AR228" s="115">
        <f>_xlfn.XLOOKUP($A228,'Kunnat aakkosjärj.'!$B$19:$B$311,'Kunnat aakkosjärj.'!AS$19:AS$311)</f>
        <v>29.687174293433475</v>
      </c>
      <c r="AS228" s="114">
        <f>_xlfn.XLOOKUP($A228,'Kunnat aakkosjärj.'!$B$19:$B$311,'Kunnat aakkosjärj.'!AT$19:AT$311)</f>
        <v>47.392569438816736</v>
      </c>
      <c r="AT228" s="115">
        <f>_xlfn.XLOOKUP($A228,'Kunnat aakkosjärj.'!$B$19:$B$311,'Kunnat aakkosjärj.'!AU$19:AU$311)</f>
        <v>90.790650315766428</v>
      </c>
      <c r="AU228" s="106">
        <f>_xlfn.XLOOKUP($A228,'Kunnat aakkosjärj.'!$B$19:$B$311,'Kunnat aakkosjärj.'!AV$19:AV$311)</f>
        <v>695.89772543132699</v>
      </c>
      <c r="AV228" s="107">
        <f>_xlfn.XLOOKUP($A228,'Kunnat aakkosjärj.'!$B$19:$B$311,'Kunnat aakkosjärj.'!AW$19:AW$311)</f>
        <v>1094.8370847985084</v>
      </c>
      <c r="AW228" s="151"/>
      <c r="AX228" s="337">
        <v>179</v>
      </c>
      <c r="AY228" s="242" t="s">
        <v>609</v>
      </c>
      <c r="AZ228" s="333" t="s">
        <v>605</v>
      </c>
      <c r="BA228" s="336" t="s">
        <v>606</v>
      </c>
    </row>
    <row r="229" spans="1:53" ht="15" customHeight="1" x14ac:dyDescent="0.2">
      <c r="A229" s="38" t="s">
        <v>11</v>
      </c>
      <c r="B229" s="146">
        <f>_xlfn.XLOOKUP($A229,'Kunnat aakkosjärj.'!$B$19:$B$311,'Kunnat aakkosjärj.'!C$19:C$311)</f>
        <v>19347</v>
      </c>
      <c r="C229" s="160">
        <f>_xlfn.XLOOKUP($A229,'Kunnat aakkosjärj.'!$B$19:$B$311,'Kunnat aakkosjärj.'!D$19:D$311)</f>
        <v>20.999999999999996</v>
      </c>
      <c r="D229" s="35">
        <f>_xlfn.XLOOKUP($A229,'Kunnat aakkosjärj.'!$B$19:$B$311,'Kunnat aakkosjärj.'!E$19:E$311)</f>
        <v>2616.8128242104722</v>
      </c>
      <c r="E229" s="34">
        <f>_xlfn.XLOOKUP($A229,'Kunnat aakkosjärj.'!$B$19:$B$311,'Kunnat aakkosjärj.'!F$19:F$311)</f>
        <v>4025.1475122758052</v>
      </c>
      <c r="F229" s="35">
        <f>_xlfn.XLOOKUP($A229,'Kunnat aakkosjärj.'!$B$19:$B$311,'Kunnat aakkosjärj.'!G$19:G$311)</f>
        <v>9766.9877205768335</v>
      </c>
      <c r="G229" s="34">
        <f>_xlfn.XLOOKUP($A229,'Kunnat aakkosjärj.'!$B$19:$B$311,'Kunnat aakkosjärj.'!H$19:H$311)</f>
        <v>11701.200823900346</v>
      </c>
      <c r="H229" s="331">
        <f>_xlfn.XLOOKUP($A229,'Kunnat aakkosjärj.'!$B$19:$B$311,'Kunnat aakkosjärj.'!I$19:I$311)</f>
        <v>26.792424635667757</v>
      </c>
      <c r="I229" s="332">
        <f>_xlfn.XLOOKUP($A229,'Kunnat aakkosjärj.'!$B$19:$B$311,'Kunnat aakkosjärj.'!J$19:J$311)</f>
        <v>34.399439620369733</v>
      </c>
      <c r="J229" s="35">
        <f>_xlfn.XLOOKUP($A229,'Kunnat aakkosjärj.'!$B$19:$B$311,'Kunnat aakkosjärj.'!K$19:K$311)</f>
        <v>-7134.7912342998907</v>
      </c>
      <c r="K229" s="34">
        <f>_xlfn.XLOOKUP($A229,'Kunnat aakkosjärj.'!$B$19:$B$311,'Kunnat aakkosjärj.'!L$19:L$311)</f>
        <v>-7678.6989507417165</v>
      </c>
      <c r="L229" s="123">
        <f>_xlfn.XLOOKUP($A229,'Kunnat aakkosjärj.'!$B$19:$B$311,'Kunnat aakkosjärj.'!M$19:M$311)</f>
        <v>4709.0416457331885</v>
      </c>
      <c r="M229" s="35">
        <f>_xlfn.XLOOKUP($A229,'Kunnat aakkosjärj.'!$B$19:$B$311,'Kunnat aakkosjärj.'!N$19:N$311)</f>
        <v>2443.3782498578589</v>
      </c>
      <c r="N229" s="34">
        <f>_xlfn.XLOOKUP($A229,'Kunnat aakkosjärj.'!$B$19:$B$311,'Kunnat aakkosjärj.'!O$19:O$311)</f>
        <v>3245.6727213521476</v>
      </c>
      <c r="O229" s="35">
        <f>_xlfn.XLOOKUP($A229,'Kunnat aakkosjärj.'!$B$19:$B$311,'Kunnat aakkosjärj.'!P$19:P$311)</f>
        <v>7152.4198955910479</v>
      </c>
      <c r="P229" s="34">
        <f>_xlfn.XLOOKUP($A229,'Kunnat aakkosjärj.'!$B$19:$B$311,'Kunnat aakkosjärj.'!Q$19:Q$311)</f>
        <v>7954.7143670853366</v>
      </c>
      <c r="Q229" s="130">
        <f>_xlfn.XLOOKUP($A229,'Kunnat aakkosjärj.'!$B$19:$B$311,'Kunnat aakkosjärj.'!R$19:R$311)</f>
        <v>44.314941851449838</v>
      </c>
      <c r="R229" s="34">
        <f>_xlfn.XLOOKUP($A229,'Kunnat aakkosjärj.'!$B$19:$B$311,'Kunnat aakkosjärj.'!S$19:S$311)</f>
        <v>193.56290019124413</v>
      </c>
      <c r="S229" s="35">
        <f>_xlfn.XLOOKUP($A229,'Kunnat aakkosjärj.'!$B$19:$B$311,'Kunnat aakkosjärj.'!T$19:T$311)</f>
        <v>446.11479195740947</v>
      </c>
      <c r="T229" s="34">
        <f>_xlfn.XLOOKUP($A229,'Kunnat aakkosjärj.'!$B$19:$B$311,'Kunnat aakkosjärj.'!U$19:U$311)</f>
        <v>698.64916369462958</v>
      </c>
      <c r="U229" s="35">
        <f>_xlfn.XLOOKUP($A229,'Kunnat aakkosjärj.'!$B$19:$B$311,'Kunnat aakkosjärj.'!V$19:V$311)</f>
        <v>9.9335289146118662</v>
      </c>
      <c r="V229" s="34">
        <f>_xlfn.XLOOKUP($A229,'Kunnat aakkosjärj.'!$B$19:$B$311,'Kunnat aakkosjärj.'!W$19:W$311)</f>
        <v>27.70530764935517</v>
      </c>
      <c r="W229" s="35">
        <f>_xlfn.XLOOKUP($A229,'Kunnat aakkosjärj.'!$B$19:$B$311,'Kunnat aakkosjärj.'!X$19:X$311)</f>
        <v>-401.79985010595959</v>
      </c>
      <c r="X229" s="34">
        <f>_xlfn.XLOOKUP($A229,'Kunnat aakkosjärj.'!$B$19:$B$311,'Kunnat aakkosjärj.'!Y$19:Y$311)</f>
        <v>-505.08626350338551</v>
      </c>
      <c r="Y229" s="90">
        <f>_xlfn.XLOOKUP($A229,'Kunnat aakkosjärj.'!$B$19:$B$311,'Kunnat aakkosjärj.'!Z$19:Z$311)</f>
        <v>340.89910270326152</v>
      </c>
      <c r="Z229" s="91">
        <f>_xlfn.XLOOKUP($A229,'Kunnat aakkosjärj.'!$B$19:$B$311,'Kunnat aakkosjärj.'!AA$19:AA$311)</f>
        <v>639.20907117382546</v>
      </c>
      <c r="AA229" s="90">
        <f>_xlfn.XLOOKUP($A229,'Kunnat aakkosjärj.'!$B$19:$B$311,'Kunnat aakkosjärj.'!AB$19:AB$311)</f>
        <v>12.9994304766546</v>
      </c>
      <c r="AB229" s="91">
        <f>_xlfn.XLOOKUP($A229,'Kunnat aakkosjärj.'!$B$19:$B$311,'Kunnat aakkosjärj.'!AC$19:AC$311)</f>
        <v>30.281625984404553</v>
      </c>
      <c r="AC229" s="90">
        <f>_xlfn.XLOOKUP($A229,'Kunnat aakkosjärj.'!$B$19:$B$311,'Kunnat aakkosjärj.'!AD$19:AD$311)</f>
        <v>-205.72041195017314</v>
      </c>
      <c r="AD229" s="91">
        <f>_xlfn.XLOOKUP($A229,'Kunnat aakkosjärj.'!$B$19:$B$311,'Kunnat aakkosjärj.'!AE$19:AE$311)</f>
        <v>-315.88664754225459</v>
      </c>
      <c r="AE229" s="96">
        <f>_xlfn.XLOOKUP($A229,'Kunnat aakkosjärj.'!$B$19:$B$311,'Kunnat aakkosjärj.'!AF$19:AF$311)</f>
        <v>0.25916298974582291</v>
      </c>
      <c r="AF229" s="97">
        <f>_xlfn.XLOOKUP($A229,'Kunnat aakkosjärj.'!$B$19:$B$311,'Kunnat aakkosjärj.'!AG$19:AG$311)</f>
        <v>0.62649141645186635</v>
      </c>
      <c r="AG229" s="90">
        <f>_xlfn.XLOOKUP($A229,'Kunnat aakkosjärj.'!$B$19:$B$311,'Kunnat aakkosjärj.'!AH$19:AH$311)</f>
        <v>340.27969400940714</v>
      </c>
      <c r="AH229" s="91">
        <f>_xlfn.XLOOKUP($A229,'Kunnat aakkosjärj.'!$B$19:$B$311,'Kunnat aakkosjärj.'!AI$19:AI$311)</f>
        <v>572.37532899157497</v>
      </c>
      <c r="AI229" s="90">
        <f>_xlfn.XLOOKUP($A229,'Kunnat aakkosjärj.'!$B$19:$B$311,'Kunnat aakkosjärj.'!AJ$19:AJ$311)</f>
        <v>11.945373224884126</v>
      </c>
      <c r="AJ229" s="91">
        <f>_xlfn.XLOOKUP($A229,'Kunnat aakkosjärj.'!$B$19:$B$311,'Kunnat aakkosjärj.'!AK$19:AK$311)</f>
        <v>16.308533811964868</v>
      </c>
      <c r="AK229" s="106">
        <f>_xlfn.XLOOKUP($A229,'Kunnat aakkosjärj.'!$B$19:$B$311,'Kunnat aakkosjärj.'!AL$19:AL$311)</f>
        <v>1636.6327585672198</v>
      </c>
      <c r="AL229" s="107">
        <f>_xlfn.XLOOKUP($A229,'Kunnat aakkosjärj.'!$B$19:$B$311,'Kunnat aakkosjärj.'!AM$19:AM$311)</f>
        <v>2597.1157512792679</v>
      </c>
      <c r="AM229" s="106">
        <f>_xlfn.XLOOKUP($A229,'Kunnat aakkosjärj.'!$B$19:$B$311,'Kunnat aakkosjärj.'!AN$19:AN$311)</f>
        <v>1984.1338698506231</v>
      </c>
      <c r="AN229" s="107">
        <f>_xlfn.XLOOKUP($A229,'Kunnat aakkosjärj.'!$B$19:$B$311,'Kunnat aakkosjärj.'!AO$19:AO$311)</f>
        <v>3394.235097948002</v>
      </c>
      <c r="AO229" s="106">
        <f>_xlfn.XLOOKUP($A229,'Kunnat aakkosjärj.'!$B$19:$B$311,'Kunnat aakkosjärj.'!AP$19:AP$311)</f>
        <v>321.78572440171604</v>
      </c>
      <c r="AP229" s="107">
        <f>_xlfn.XLOOKUP($A229,'Kunnat aakkosjärj.'!$B$19:$B$311,'Kunnat aakkosjärj.'!AQ$19:AQ$311)</f>
        <v>17.699940042383833</v>
      </c>
      <c r="AQ229" s="122">
        <f>_xlfn.XLOOKUP($A229,'Kunnat aakkosjärj.'!$B$19:$B$311,'Kunnat aakkosjärj.'!AR$19:AR$311)</f>
        <v>60.16985284835166</v>
      </c>
      <c r="AR229" s="115">
        <f>_xlfn.XLOOKUP($A229,'Kunnat aakkosjärj.'!$B$19:$B$311,'Kunnat aakkosjärj.'!AS$19:AS$311)</f>
        <v>52.447920815641737</v>
      </c>
      <c r="AS229" s="114">
        <f>_xlfn.XLOOKUP($A229,'Kunnat aakkosjärj.'!$B$19:$B$311,'Kunnat aakkosjärj.'!AT$19:AT$311)</f>
        <v>28.781612121201686</v>
      </c>
      <c r="AT229" s="115">
        <f>_xlfn.XLOOKUP($A229,'Kunnat aakkosjärj.'!$B$19:$B$311,'Kunnat aakkosjärj.'!AU$19:AU$311)</f>
        <v>36.062201812107411</v>
      </c>
      <c r="AU229" s="106">
        <f>_xlfn.XLOOKUP($A229,'Kunnat aakkosjärj.'!$B$19:$B$311,'Kunnat aakkosjärj.'!AV$19:AV$311)</f>
        <v>-181.63527316896676</v>
      </c>
      <c r="AV229" s="107">
        <f>_xlfn.XLOOKUP($A229,'Kunnat aakkosjärj.'!$B$19:$B$311,'Kunnat aakkosjärj.'!AW$19:AW$311)</f>
        <v>149.75618545510929</v>
      </c>
      <c r="AW229" s="151"/>
      <c r="AX229" s="1">
        <v>182</v>
      </c>
      <c r="AY229" s="242" t="s">
        <v>610</v>
      </c>
      <c r="AZ229" s="333" t="s">
        <v>605</v>
      </c>
      <c r="BA229" s="336" t="s">
        <v>611</v>
      </c>
    </row>
    <row r="230" spans="1:53" ht="15" customHeight="1" x14ac:dyDescent="0.2">
      <c r="A230" s="38" t="s">
        <v>139</v>
      </c>
      <c r="B230" s="146">
        <f>_xlfn.XLOOKUP($A230,'Kunnat aakkosjärj.'!$B$19:$B$311,'Kunnat aakkosjärj.'!C$19:C$311)</f>
        <v>1269</v>
      </c>
      <c r="C230" s="160">
        <f>_xlfn.XLOOKUP($A230,'Kunnat aakkosjärj.'!$B$19:$B$311,'Kunnat aakkosjärj.'!D$19:D$311)</f>
        <v>21.5</v>
      </c>
      <c r="D230" s="35">
        <f>_xlfn.XLOOKUP($A230,'Kunnat aakkosjärj.'!$B$19:$B$311,'Kunnat aakkosjärj.'!E$19:E$311)</f>
        <v>4233.7584318360914</v>
      </c>
      <c r="E230" s="34">
        <f>_xlfn.XLOOKUP($A230,'Kunnat aakkosjärj.'!$B$19:$B$311,'Kunnat aakkosjärj.'!F$19:F$311)</f>
        <v>14840.302403467296</v>
      </c>
      <c r="F230" s="35">
        <f>_xlfn.XLOOKUP($A230,'Kunnat aakkosjärj.'!$B$19:$B$311,'Kunnat aakkosjärj.'!G$19:G$311)</f>
        <v>13269.7363356974</v>
      </c>
      <c r="G230" s="34">
        <f>_xlfn.XLOOKUP($A230,'Kunnat aakkosjärj.'!$B$19:$B$311,'Kunnat aakkosjärj.'!H$19:H$311)</f>
        <v>23247.95949566588</v>
      </c>
      <c r="H230" s="331">
        <f>_xlfn.XLOOKUP($A230,'Kunnat aakkosjärj.'!$B$19:$B$311,'Kunnat aakkosjärj.'!I$19:I$311)</f>
        <v>31.905369667720556</v>
      </c>
      <c r="I230" s="332">
        <f>_xlfn.XLOOKUP($A230,'Kunnat aakkosjärj.'!$B$19:$B$311,'Kunnat aakkosjärj.'!J$19:J$311)</f>
        <v>63.834860028184302</v>
      </c>
      <c r="J230" s="35">
        <f>_xlfn.XLOOKUP($A230,'Kunnat aakkosjärj.'!$B$19:$B$311,'Kunnat aakkosjärj.'!K$19:K$311)</f>
        <v>-9035.9779038613087</v>
      </c>
      <c r="K230" s="34">
        <f>_xlfn.XLOOKUP($A230,'Kunnat aakkosjärj.'!$B$19:$B$311,'Kunnat aakkosjärj.'!L$19:L$311)</f>
        <v>-8336.7396611505137</v>
      </c>
      <c r="L230" s="123">
        <f>_xlfn.XLOOKUP($A230,'Kunnat aakkosjärj.'!$B$19:$B$311,'Kunnat aakkosjärj.'!M$19:M$311)</f>
        <v>3907.2249645390075</v>
      </c>
      <c r="M230" s="35">
        <f>_xlfn.XLOOKUP($A230,'Kunnat aakkosjärj.'!$B$19:$B$311,'Kunnat aakkosjärj.'!N$19:N$311)</f>
        <v>5081.9294405043338</v>
      </c>
      <c r="N230" s="34">
        <f>_xlfn.XLOOKUP($A230,'Kunnat aakkosjärj.'!$B$19:$B$311,'Kunnat aakkosjärj.'!O$19:O$311)</f>
        <v>5081.9294405043338</v>
      </c>
      <c r="O230" s="35">
        <f>_xlfn.XLOOKUP($A230,'Kunnat aakkosjärj.'!$B$19:$B$311,'Kunnat aakkosjärj.'!P$19:P$311)</f>
        <v>8989.1544050433422</v>
      </c>
      <c r="P230" s="34">
        <f>_xlfn.XLOOKUP($A230,'Kunnat aakkosjärj.'!$B$19:$B$311,'Kunnat aakkosjärj.'!Q$19:Q$311)</f>
        <v>8989.1544050433422</v>
      </c>
      <c r="Q230" s="130">
        <f>_xlfn.XLOOKUP($A230,'Kunnat aakkosjärj.'!$B$19:$B$311,'Kunnat aakkosjärj.'!R$19:R$311)</f>
        <v>-36.583002364066196</v>
      </c>
      <c r="R230" s="34">
        <f>_xlfn.XLOOKUP($A230,'Kunnat aakkosjärj.'!$B$19:$B$311,'Kunnat aakkosjärj.'!S$19:S$311)</f>
        <v>681.50721040189126</v>
      </c>
      <c r="S230" s="35">
        <f>_xlfn.XLOOKUP($A230,'Kunnat aakkosjärj.'!$B$19:$B$311,'Kunnat aakkosjärj.'!T$19:T$311)</f>
        <v>892.69458628841608</v>
      </c>
      <c r="T230" s="34">
        <f>_xlfn.XLOOKUP($A230,'Kunnat aakkosjärj.'!$B$19:$B$311,'Kunnat aakkosjärj.'!U$19:U$311)</f>
        <v>1232.1954531126871</v>
      </c>
      <c r="U230" s="35">
        <f>_xlfn.XLOOKUP($A230,'Kunnat aakkosjärj.'!$B$19:$B$311,'Kunnat aakkosjärj.'!V$19:V$311)</f>
        <v>-2.4803981301933518</v>
      </c>
      <c r="V230" s="34">
        <f>_xlfn.XLOOKUP($A230,'Kunnat aakkosjärj.'!$B$19:$B$311,'Kunnat aakkosjärj.'!W$19:W$311)</f>
        <v>55.30836919421467</v>
      </c>
      <c r="W230" s="35">
        <f>_xlfn.XLOOKUP($A230,'Kunnat aakkosjärj.'!$B$19:$B$311,'Kunnat aakkosjärj.'!X$19:X$311)</f>
        <v>-914.83696611505127</v>
      </c>
      <c r="X230" s="34">
        <f>_xlfn.XLOOKUP($A230,'Kunnat aakkosjärj.'!$B$19:$B$311,'Kunnat aakkosjärj.'!Y$19:Y$311)</f>
        <v>-472.17049645390068</v>
      </c>
      <c r="Y230" s="90">
        <f>_xlfn.XLOOKUP($A230,'Kunnat aakkosjärj.'!$B$19:$B$311,'Kunnat aakkosjärj.'!Z$19:Z$311)</f>
        <v>189.61375098502759</v>
      </c>
      <c r="Z230" s="91">
        <f>_xlfn.XLOOKUP($A230,'Kunnat aakkosjärj.'!$B$19:$B$311,'Kunnat aakkosjärj.'!AA$19:AA$311)</f>
        <v>311.96314420803787</v>
      </c>
      <c r="AA230" s="90">
        <f>_xlfn.XLOOKUP($A230,'Kunnat aakkosjärj.'!$B$19:$B$311,'Kunnat aakkosjärj.'!AB$19:AB$311)</f>
        <v>-19.293433189323324</v>
      </c>
      <c r="AB230" s="91">
        <f>_xlfn.XLOOKUP($A230,'Kunnat aakkosjärj.'!$B$19:$B$311,'Kunnat aakkosjärj.'!AC$19:AC$311)</f>
        <v>218.45760406473426</v>
      </c>
      <c r="AC230" s="90">
        <f>_xlfn.XLOOKUP($A230,'Kunnat aakkosjärj.'!$B$19:$B$311,'Kunnat aakkosjärj.'!AD$19:AD$311)</f>
        <v>-105.03881796690308</v>
      </c>
      <c r="AD230" s="91">
        <f>_xlfn.XLOOKUP($A230,'Kunnat aakkosjärj.'!$B$19:$B$311,'Kunnat aakkosjärj.'!AE$19:AE$311)</f>
        <v>628.89310480693462</v>
      </c>
      <c r="AE230" s="96">
        <f>_xlfn.XLOOKUP($A230,'Kunnat aakkosjärj.'!$B$19:$B$311,'Kunnat aakkosjärj.'!AF$19:AF$311)</f>
        <v>1.9742126352015783E-2</v>
      </c>
      <c r="AF230" s="97">
        <f>_xlfn.XLOOKUP($A230,'Kunnat aakkosjärj.'!$B$19:$B$311,'Kunnat aakkosjärj.'!AG$19:AG$311)</f>
        <v>0.48803458303779101</v>
      </c>
      <c r="AG230" s="90">
        <f>_xlfn.XLOOKUP($A230,'Kunnat aakkosjärj.'!$B$19:$B$311,'Kunnat aakkosjärj.'!AH$19:AH$311)</f>
        <v>3414.6304964539004</v>
      </c>
      <c r="AH230" s="91">
        <f>_xlfn.XLOOKUP($A230,'Kunnat aakkosjärj.'!$B$19:$B$311,'Kunnat aakkosjärj.'!AI$19:AI$311)</f>
        <v>4707.9333490937743</v>
      </c>
      <c r="AI230" s="90">
        <f>_xlfn.XLOOKUP($A230,'Kunnat aakkosjärj.'!$B$19:$B$311,'Kunnat aakkosjärj.'!AJ$19:AJ$311)</f>
        <v>92.252446424859372</v>
      </c>
      <c r="AJ230" s="91">
        <f>_xlfn.XLOOKUP($A230,'Kunnat aakkosjärj.'!$B$19:$B$311,'Kunnat aakkosjärj.'!AK$19:AK$311)</f>
        <v>71.676294802894674</v>
      </c>
      <c r="AK230" s="106">
        <f>_xlfn.XLOOKUP($A230,'Kunnat aakkosjärj.'!$B$19:$B$311,'Kunnat aakkosjärj.'!AL$19:AL$311)</f>
        <v>7330.8079826635148</v>
      </c>
      <c r="AL230" s="107">
        <f>_xlfn.XLOOKUP($A230,'Kunnat aakkosjärj.'!$B$19:$B$311,'Kunnat aakkosjärj.'!AM$19:AM$311)</f>
        <v>11821.795421591805</v>
      </c>
      <c r="AM230" s="106">
        <f>_xlfn.XLOOKUP($A230,'Kunnat aakkosjärj.'!$B$19:$B$311,'Kunnat aakkosjärj.'!AN$19:AN$311)</f>
        <v>7357.510299448385</v>
      </c>
      <c r="AN230" s="107">
        <f>_xlfn.XLOOKUP($A230,'Kunnat aakkosjärj.'!$B$19:$B$311,'Kunnat aakkosjärj.'!AO$19:AO$311)</f>
        <v>12660.398936170213</v>
      </c>
      <c r="AO230" s="106">
        <f>_xlfn.XLOOKUP($A230,'Kunnat aakkosjärj.'!$B$19:$B$311,'Kunnat aakkosjärj.'!AP$19:AP$311)</f>
        <v>0</v>
      </c>
      <c r="AP230" s="107">
        <f>_xlfn.XLOOKUP($A230,'Kunnat aakkosjärj.'!$B$19:$B$311,'Kunnat aakkosjärj.'!AQ$19:AQ$311)</f>
        <v>0</v>
      </c>
      <c r="AQ230" s="122">
        <f>_xlfn.XLOOKUP($A230,'Kunnat aakkosjärj.'!$B$19:$B$311,'Kunnat aakkosjärj.'!AR$19:AR$311)</f>
        <v>46.192823434350231</v>
      </c>
      <c r="AR230" s="115">
        <f>_xlfn.XLOOKUP($A230,'Kunnat aakkosjärj.'!$B$19:$B$311,'Kunnat aakkosjärj.'!AS$19:AS$311)</f>
        <v>35.199777327697561</v>
      </c>
      <c r="AS230" s="114">
        <f>_xlfn.XLOOKUP($A230,'Kunnat aakkosjärj.'!$B$19:$B$311,'Kunnat aakkosjärj.'!AT$19:AT$311)</f>
        <v>69.258970089469159</v>
      </c>
      <c r="AT230" s="115">
        <f>_xlfn.XLOOKUP($A230,'Kunnat aakkosjärj.'!$B$19:$B$311,'Kunnat aakkosjärj.'!AU$19:AU$311)</f>
        <v>63.68026090509921</v>
      </c>
      <c r="AU230" s="106">
        <f>_xlfn.XLOOKUP($A230,'Kunnat aakkosjärj.'!$B$19:$B$311,'Kunnat aakkosjärj.'!AV$19:AV$311)</f>
        <v>5198.8303940110327</v>
      </c>
      <c r="AV230" s="107">
        <f>_xlfn.XLOOKUP($A230,'Kunnat aakkosjärj.'!$B$19:$B$311,'Kunnat aakkosjärj.'!AW$19:AW$311)</f>
        <v>5439.8333254531135</v>
      </c>
      <c r="AW230" s="151"/>
      <c r="AX230" s="1">
        <v>216</v>
      </c>
      <c r="AY230" s="242" t="s">
        <v>612</v>
      </c>
      <c r="AZ230" s="333" t="s">
        <v>605</v>
      </c>
      <c r="BA230" s="336" t="s">
        <v>613</v>
      </c>
    </row>
    <row r="231" spans="1:53" ht="15" customHeight="1" x14ac:dyDescent="0.2">
      <c r="A231" s="38" t="s">
        <v>143</v>
      </c>
      <c r="B231" s="146">
        <f>_xlfn.XLOOKUP($A231,'Kunnat aakkosjärj.'!$B$19:$B$311,'Kunnat aakkosjärj.'!C$19:C$311)</f>
        <v>3665</v>
      </c>
      <c r="C231" s="160">
        <f>_xlfn.XLOOKUP($A231,'Kunnat aakkosjärj.'!$B$19:$B$311,'Kunnat aakkosjärj.'!D$19:D$311)</f>
        <v>21.500000000000004</v>
      </c>
      <c r="D231" s="35">
        <f>_xlfn.XLOOKUP($A231,'Kunnat aakkosjärj.'!$B$19:$B$311,'Kunnat aakkosjärj.'!E$19:E$311)</f>
        <v>1223.8881255115964</v>
      </c>
      <c r="E231" s="34">
        <f>_xlfn.XLOOKUP($A231,'Kunnat aakkosjärj.'!$B$19:$B$311,'Kunnat aakkosjärj.'!F$19:F$311)</f>
        <v>10895.132512960436</v>
      </c>
      <c r="F231" s="35">
        <f>_xlfn.XLOOKUP($A231,'Kunnat aakkosjärj.'!$B$19:$B$311,'Kunnat aakkosjärj.'!G$19:G$311)</f>
        <v>9060.488346521146</v>
      </c>
      <c r="G231" s="34">
        <f>_xlfn.XLOOKUP($A231,'Kunnat aakkosjärj.'!$B$19:$B$311,'Kunnat aakkosjärj.'!H$19:H$311)</f>
        <v>18288.269320600273</v>
      </c>
      <c r="H231" s="331">
        <f>_xlfn.XLOOKUP($A231,'Kunnat aakkosjärj.'!$B$19:$B$311,'Kunnat aakkosjärj.'!I$19:I$311)</f>
        <v>13.507970858783997</v>
      </c>
      <c r="I231" s="332">
        <f>_xlfn.XLOOKUP($A231,'Kunnat aakkosjärj.'!$B$19:$B$311,'Kunnat aakkosjärj.'!J$19:J$311)</f>
        <v>59.57443168604226</v>
      </c>
      <c r="J231" s="35">
        <f>_xlfn.XLOOKUP($A231,'Kunnat aakkosjärj.'!$B$19:$B$311,'Kunnat aakkosjärj.'!K$19:K$311)</f>
        <v>-7793.4064829467943</v>
      </c>
      <c r="K231" s="34">
        <f>_xlfn.XLOOKUP($A231,'Kunnat aakkosjärj.'!$B$19:$B$311,'Kunnat aakkosjärj.'!L$19:L$311)</f>
        <v>-7393.1368076398358</v>
      </c>
      <c r="L231" s="123">
        <f>_xlfn.XLOOKUP($A231,'Kunnat aakkosjärj.'!$B$19:$B$311,'Kunnat aakkosjärj.'!M$19:M$311)</f>
        <v>3883.4376016371079</v>
      </c>
      <c r="M231" s="35">
        <f>_xlfn.XLOOKUP($A231,'Kunnat aakkosjärj.'!$B$19:$B$311,'Kunnat aakkosjärj.'!N$19:N$311)</f>
        <v>4614.2223738062758</v>
      </c>
      <c r="N231" s="34">
        <f>_xlfn.XLOOKUP($A231,'Kunnat aakkosjärj.'!$B$19:$B$311,'Kunnat aakkosjärj.'!O$19:O$311)</f>
        <v>4817.4834188267396</v>
      </c>
      <c r="O231" s="35">
        <f>_xlfn.XLOOKUP($A231,'Kunnat aakkosjärj.'!$B$19:$B$311,'Kunnat aakkosjärj.'!P$19:P$311)</f>
        <v>8497.6599754433846</v>
      </c>
      <c r="P231" s="34">
        <f>_xlfn.XLOOKUP($A231,'Kunnat aakkosjärj.'!$B$19:$B$311,'Kunnat aakkosjärj.'!Q$19:Q$311)</f>
        <v>8700.9210204638475</v>
      </c>
      <c r="Q231" s="130">
        <f>_xlfn.XLOOKUP($A231,'Kunnat aakkosjärj.'!$B$19:$B$311,'Kunnat aakkosjärj.'!R$19:R$311)</f>
        <v>713.13987448840385</v>
      </c>
      <c r="R231" s="34">
        <f>_xlfn.XLOOKUP($A231,'Kunnat aakkosjärj.'!$B$19:$B$311,'Kunnat aakkosjärj.'!S$19:S$311)</f>
        <v>1302.6781555252389</v>
      </c>
      <c r="S231" s="35">
        <f>_xlfn.XLOOKUP($A231,'Kunnat aakkosjärj.'!$B$19:$B$311,'Kunnat aakkosjärj.'!T$19:T$311)</f>
        <v>469.6490259208731</v>
      </c>
      <c r="T231" s="34">
        <f>_xlfn.XLOOKUP($A231,'Kunnat aakkosjärj.'!$B$19:$B$311,'Kunnat aakkosjärj.'!U$19:U$311)</f>
        <v>838.24959618008188</v>
      </c>
      <c r="U231" s="35">
        <f>_xlfn.XLOOKUP($A231,'Kunnat aakkosjärj.'!$B$19:$B$311,'Kunnat aakkosjärj.'!V$19:V$311)</f>
        <v>151.84527916141241</v>
      </c>
      <c r="V231" s="34">
        <f>_xlfn.XLOOKUP($A231,'Kunnat aakkosjärj.'!$B$19:$B$311,'Kunnat aakkosjärj.'!W$19:W$311)</f>
        <v>155.40456702413769</v>
      </c>
      <c r="W231" s="35">
        <f>_xlfn.XLOOKUP($A231,'Kunnat aakkosjärj.'!$B$19:$B$311,'Kunnat aakkosjärj.'!X$19:X$311)</f>
        <v>243.49084856753069</v>
      </c>
      <c r="X231" s="34">
        <f>_xlfn.XLOOKUP($A231,'Kunnat aakkosjärj.'!$B$19:$B$311,'Kunnat aakkosjärj.'!Y$19:Y$311)</f>
        <v>517.61621555252384</v>
      </c>
      <c r="Y231" s="90">
        <f>_xlfn.XLOOKUP($A231,'Kunnat aakkosjärj.'!$B$19:$B$311,'Kunnat aakkosjärj.'!Z$19:Z$311)</f>
        <v>1474.8802401091405</v>
      </c>
      <c r="Z231" s="91">
        <f>_xlfn.XLOOKUP($A231,'Kunnat aakkosjärj.'!$B$19:$B$311,'Kunnat aakkosjärj.'!AA$19:AA$311)</f>
        <v>1566.4076070941337</v>
      </c>
      <c r="AA231" s="90">
        <f>_xlfn.XLOOKUP($A231,'Kunnat aakkosjärj.'!$B$19:$B$311,'Kunnat aakkosjärj.'!AB$19:AB$311)</f>
        <v>48.352391949846165</v>
      </c>
      <c r="AB231" s="91">
        <f>_xlfn.XLOOKUP($A231,'Kunnat aakkosjärj.'!$B$19:$B$311,'Kunnat aakkosjärj.'!AC$19:AC$311)</f>
        <v>83.163421169912269</v>
      </c>
      <c r="AC231" s="90">
        <f>_xlfn.XLOOKUP($A231,'Kunnat aakkosjärj.'!$B$19:$B$311,'Kunnat aakkosjärj.'!AD$19:AD$311)</f>
        <v>-930.44254297407906</v>
      </c>
      <c r="AD231" s="91">
        <f>_xlfn.XLOOKUP($A231,'Kunnat aakkosjärj.'!$B$19:$B$311,'Kunnat aakkosjärj.'!AE$19:AE$311)</f>
        <v>-375.69884038199183</v>
      </c>
      <c r="AE231" s="96">
        <f>_xlfn.XLOOKUP($A231,'Kunnat aakkosjärj.'!$B$19:$B$311,'Kunnat aakkosjärj.'!AF$19:AF$311)</f>
        <v>1.6047116918837518</v>
      </c>
      <c r="AF231" s="97">
        <f>_xlfn.XLOOKUP($A231,'Kunnat aakkosjärj.'!$B$19:$B$311,'Kunnat aakkosjärj.'!AG$19:AG$311)</f>
        <v>1.392392713991857</v>
      </c>
      <c r="AG231" s="90">
        <f>_xlfn.XLOOKUP($A231,'Kunnat aakkosjärj.'!$B$19:$B$311,'Kunnat aakkosjärj.'!AH$19:AH$311)</f>
        <v>2094.8653206002728</v>
      </c>
      <c r="AH231" s="91">
        <f>_xlfn.XLOOKUP($A231,'Kunnat aakkosjärj.'!$B$19:$B$311,'Kunnat aakkosjärj.'!AI$19:AI$311)</f>
        <v>3174.248395634379</v>
      </c>
      <c r="AI231" s="90">
        <f>_xlfn.XLOOKUP($A231,'Kunnat aakkosjärj.'!$B$19:$B$311,'Kunnat aakkosjärj.'!AJ$19:AJ$311)</f>
        <v>72.822381667204979</v>
      </c>
      <c r="AJ231" s="91">
        <f>_xlfn.XLOOKUP($A231,'Kunnat aakkosjärj.'!$B$19:$B$311,'Kunnat aakkosjärj.'!AK$19:AK$311)</f>
        <v>57.698585679242527</v>
      </c>
      <c r="AK231" s="106">
        <f>_xlfn.XLOOKUP($A231,'Kunnat aakkosjärj.'!$B$19:$B$311,'Kunnat aakkosjärj.'!AL$19:AL$311)</f>
        <v>3547.0668485675305</v>
      </c>
      <c r="AL231" s="107">
        <f>_xlfn.XLOOKUP($A231,'Kunnat aakkosjärj.'!$B$19:$B$311,'Kunnat aakkosjärj.'!AM$19:AM$311)</f>
        <v>7387.6452114597541</v>
      </c>
      <c r="AM231" s="106">
        <f>_xlfn.XLOOKUP($A231,'Kunnat aakkosjärj.'!$B$19:$B$311,'Kunnat aakkosjärj.'!AN$19:AN$311)</f>
        <v>7716.2715061391546</v>
      </c>
      <c r="AN231" s="107">
        <f>_xlfn.XLOOKUP($A231,'Kunnat aakkosjärj.'!$B$19:$B$311,'Kunnat aakkosjärj.'!AO$19:AO$311)</f>
        <v>12599.51329058663</v>
      </c>
      <c r="AO231" s="106">
        <f>_xlfn.XLOOKUP($A231,'Kunnat aakkosjärj.'!$B$19:$B$311,'Kunnat aakkosjärj.'!AP$19:AP$311)</f>
        <v>114.3326275579809</v>
      </c>
      <c r="AP231" s="107">
        <f>_xlfn.XLOOKUP($A231,'Kunnat aakkosjärj.'!$B$19:$B$311,'Kunnat aakkosjärj.'!AQ$19:AQ$311)</f>
        <v>34.46216098226467</v>
      </c>
      <c r="AQ231" s="122">
        <f>_xlfn.XLOOKUP($A231,'Kunnat aakkosjärj.'!$B$19:$B$311,'Kunnat aakkosjärj.'!AR$19:AR$311)</f>
        <v>50.574504068839929</v>
      </c>
      <c r="AR231" s="115">
        <f>_xlfn.XLOOKUP($A231,'Kunnat aakkosjärj.'!$B$19:$B$311,'Kunnat aakkosjärj.'!AS$19:AS$311)</f>
        <v>31.167668886223478</v>
      </c>
      <c r="AS231" s="114">
        <f>_xlfn.XLOOKUP($A231,'Kunnat aakkosjärj.'!$B$19:$B$311,'Kunnat aakkosjärj.'!AT$19:AT$311)</f>
        <v>48.655271341294757</v>
      </c>
      <c r="AT231" s="115">
        <f>_xlfn.XLOOKUP($A231,'Kunnat aakkosjärj.'!$B$19:$B$311,'Kunnat aakkosjärj.'!AU$19:AU$311)</f>
        <v>52.660513936875013</v>
      </c>
      <c r="AU231" s="106">
        <f>_xlfn.XLOOKUP($A231,'Kunnat aakkosjärj.'!$B$19:$B$311,'Kunnat aakkosjärj.'!AV$19:AV$311)</f>
        <v>1069.5489877216917</v>
      </c>
      <c r="AV231" s="107">
        <f>_xlfn.XLOOKUP($A231,'Kunnat aakkosjärj.'!$B$19:$B$311,'Kunnat aakkosjärj.'!AW$19:AW$311)</f>
        <v>841.38137789904499</v>
      </c>
      <c r="AW231" s="151"/>
      <c r="AX231" s="1">
        <v>226</v>
      </c>
      <c r="AY231" s="242" t="s">
        <v>614</v>
      </c>
      <c r="AZ231" s="333" t="s">
        <v>605</v>
      </c>
      <c r="BA231" s="336" t="s">
        <v>613</v>
      </c>
    </row>
    <row r="232" spans="1:53" ht="15" customHeight="1" x14ac:dyDescent="0.2">
      <c r="A232" s="38" t="s">
        <v>29</v>
      </c>
      <c r="B232" s="146">
        <f>_xlfn.XLOOKUP($A232,'Kunnat aakkosjärj.'!$B$19:$B$311,'Kunnat aakkosjärj.'!C$19:C$311)</f>
        <v>9250</v>
      </c>
      <c r="C232" s="160">
        <f>_xlfn.XLOOKUP($A232,'Kunnat aakkosjärj.'!$B$19:$B$311,'Kunnat aakkosjärj.'!D$19:D$311)</f>
        <v>21.75</v>
      </c>
      <c r="D232" s="35">
        <f>_xlfn.XLOOKUP($A232,'Kunnat aakkosjärj.'!$B$19:$B$311,'Kunnat aakkosjärj.'!E$19:E$311)</f>
        <v>2042.6013708108107</v>
      </c>
      <c r="E232" s="34">
        <f>_xlfn.XLOOKUP($A232,'Kunnat aakkosjärj.'!$B$19:$B$311,'Kunnat aakkosjärj.'!F$19:F$311)</f>
        <v>6856.3243243243242</v>
      </c>
      <c r="F232" s="35">
        <f>_xlfn.XLOOKUP($A232,'Kunnat aakkosjärj.'!$B$19:$B$311,'Kunnat aakkosjärj.'!G$19:G$311)</f>
        <v>9611.5351135135134</v>
      </c>
      <c r="G232" s="34">
        <f>_xlfn.XLOOKUP($A232,'Kunnat aakkosjärj.'!$B$19:$B$311,'Kunnat aakkosjärj.'!H$19:H$311)</f>
        <v>13730.054054054053</v>
      </c>
      <c r="H232" s="331">
        <f>_xlfn.XLOOKUP($A232,'Kunnat aakkosjärj.'!$B$19:$B$311,'Kunnat aakkosjärj.'!I$19:I$311)</f>
        <v>21.251562281023954</v>
      </c>
      <c r="I232" s="332">
        <f>_xlfn.XLOOKUP($A232,'Kunnat aakkosjärj.'!$B$19:$B$311,'Kunnat aakkosjärj.'!J$19:J$311)</f>
        <v>49.936615670495968</v>
      </c>
      <c r="J232" s="35">
        <f>_xlfn.XLOOKUP($A232,'Kunnat aakkosjärj.'!$B$19:$B$311,'Kunnat aakkosjärj.'!K$19:K$311)</f>
        <v>-7566.5510075675666</v>
      </c>
      <c r="K232" s="34">
        <f>_xlfn.XLOOKUP($A232,'Kunnat aakkosjärj.'!$B$19:$B$311,'Kunnat aakkosjärj.'!L$19:L$311)</f>
        <v>-6848.7567567567567</v>
      </c>
      <c r="L232" s="123">
        <f>_xlfn.XLOOKUP($A232,'Kunnat aakkosjärj.'!$B$19:$B$311,'Kunnat aakkosjärj.'!M$19:M$311)</f>
        <v>4254.4900745945943</v>
      </c>
      <c r="M232" s="35">
        <f>_xlfn.XLOOKUP($A232,'Kunnat aakkosjärj.'!$B$19:$B$311,'Kunnat aakkosjärj.'!N$19:N$311)</f>
        <v>3346.3704864864867</v>
      </c>
      <c r="N232" s="34">
        <f>_xlfn.XLOOKUP($A232,'Kunnat aakkosjärj.'!$B$19:$B$311,'Kunnat aakkosjärj.'!O$19:O$311)</f>
        <v>3754.7027027027025</v>
      </c>
      <c r="O232" s="35">
        <f>_xlfn.XLOOKUP($A232,'Kunnat aakkosjärj.'!$B$19:$B$311,'Kunnat aakkosjärj.'!P$19:P$311)</f>
        <v>7600.860561081081</v>
      </c>
      <c r="P232" s="34">
        <f>_xlfn.XLOOKUP($A232,'Kunnat aakkosjärj.'!$B$19:$B$311,'Kunnat aakkosjärj.'!Q$19:Q$311)</f>
        <v>8001.1891891891892</v>
      </c>
      <c r="Q232" s="130">
        <f>_xlfn.XLOOKUP($A232,'Kunnat aakkosjärj.'!$B$19:$B$311,'Kunnat aakkosjärj.'!R$19:R$311)</f>
        <v>326.29286486486484</v>
      </c>
      <c r="R232" s="34">
        <f>_xlfn.XLOOKUP($A232,'Kunnat aakkosjärj.'!$B$19:$B$311,'Kunnat aakkosjärj.'!S$19:S$311)</f>
        <v>1127.5675675675675</v>
      </c>
      <c r="S232" s="35">
        <f>_xlfn.XLOOKUP($A232,'Kunnat aakkosjärj.'!$B$19:$B$311,'Kunnat aakkosjärj.'!T$19:T$311)</f>
        <v>549.24172432432431</v>
      </c>
      <c r="T232" s="34">
        <f>_xlfn.XLOOKUP($A232,'Kunnat aakkosjärj.'!$B$19:$B$311,'Kunnat aakkosjärj.'!U$19:U$311)</f>
        <v>1215.7837837837837</v>
      </c>
      <c r="U232" s="35">
        <f>_xlfn.XLOOKUP($A232,'Kunnat aakkosjärj.'!$B$19:$B$311,'Kunnat aakkosjärj.'!V$19:V$311)</f>
        <v>10.938306009880806</v>
      </c>
      <c r="V232" s="34">
        <f>_xlfn.XLOOKUP($A232,'Kunnat aakkosjärj.'!$B$19:$B$311,'Kunnat aakkosjärj.'!W$19:W$311)</f>
        <v>92.74408678641295</v>
      </c>
      <c r="W232" s="35">
        <f>_xlfn.XLOOKUP($A232,'Kunnat aakkosjärj.'!$B$19:$B$311,'Kunnat aakkosjärj.'!X$19:X$311)</f>
        <v>-489.16398378378375</v>
      </c>
      <c r="X232" s="34">
        <f>_xlfn.XLOOKUP($A232,'Kunnat aakkosjärj.'!$B$19:$B$311,'Kunnat aakkosjärj.'!Y$19:Y$311)</f>
        <v>-43.783783783783782</v>
      </c>
      <c r="Y232" s="90">
        <f>_xlfn.XLOOKUP($A232,'Kunnat aakkosjärj.'!$B$19:$B$311,'Kunnat aakkosjärj.'!Z$19:Z$311)</f>
        <v>324.84356756756756</v>
      </c>
      <c r="Z232" s="91">
        <f>_xlfn.XLOOKUP($A232,'Kunnat aakkosjärj.'!$B$19:$B$311,'Kunnat aakkosjärj.'!AA$19:AA$311)</f>
        <v>815.24324324324323</v>
      </c>
      <c r="AA232" s="90">
        <f>_xlfn.XLOOKUP($A232,'Kunnat aakkosjärj.'!$B$19:$B$311,'Kunnat aakkosjärj.'!AB$19:AB$311)</f>
        <v>100.44615237671155</v>
      </c>
      <c r="AB232" s="91">
        <f>_xlfn.XLOOKUP($A232,'Kunnat aakkosjärj.'!$B$19:$B$311,'Kunnat aakkosjärj.'!AC$19:AC$311)</f>
        <v>138.31056889006763</v>
      </c>
      <c r="AC232" s="90">
        <f>_xlfn.XLOOKUP($A232,'Kunnat aakkosjärj.'!$B$19:$B$311,'Kunnat aakkosjärj.'!AD$19:AD$311)</f>
        <v>100.94767567567567</v>
      </c>
      <c r="AD232" s="91">
        <f>_xlfn.XLOOKUP($A232,'Kunnat aakkosjärj.'!$B$19:$B$311,'Kunnat aakkosjärj.'!AE$19:AE$311)</f>
        <v>367.13513513513516</v>
      </c>
      <c r="AE232" s="96">
        <f>_xlfn.XLOOKUP($A232,'Kunnat aakkosjärj.'!$B$19:$B$311,'Kunnat aakkosjärj.'!AF$19:AF$311)</f>
        <v>0.10379266100265168</v>
      </c>
      <c r="AF232" s="97">
        <f>_xlfn.XLOOKUP($A232,'Kunnat aakkosjärj.'!$B$19:$B$311,'Kunnat aakkosjärj.'!AG$19:AG$311)</f>
        <v>0.86404026413585244</v>
      </c>
      <c r="AG232" s="90">
        <f>_xlfn.XLOOKUP($A232,'Kunnat aakkosjärj.'!$B$19:$B$311,'Kunnat aakkosjärj.'!AH$19:AH$311)</f>
        <v>300.52810810810809</v>
      </c>
      <c r="AH232" s="91">
        <f>_xlfn.XLOOKUP($A232,'Kunnat aakkosjärj.'!$B$19:$B$311,'Kunnat aakkosjärj.'!AI$19:AI$311)</f>
        <v>789.08108108108104</v>
      </c>
      <c r="AI232" s="90">
        <f>_xlfn.XLOOKUP($A232,'Kunnat aakkosjärj.'!$B$19:$B$311,'Kunnat aakkosjärj.'!AJ$19:AJ$311)</f>
        <v>10.741220188965507</v>
      </c>
      <c r="AJ232" s="91">
        <f>_xlfn.XLOOKUP($A232,'Kunnat aakkosjärj.'!$B$19:$B$311,'Kunnat aakkosjärj.'!AK$19:AK$311)</f>
        <v>19.013645738918189</v>
      </c>
      <c r="AK232" s="106">
        <f>_xlfn.XLOOKUP($A232,'Kunnat aakkosjärj.'!$B$19:$B$311,'Kunnat aakkosjärj.'!AL$19:AL$311)</f>
        <v>6108.2850810810814</v>
      </c>
      <c r="AL232" s="107">
        <f>_xlfn.XLOOKUP($A232,'Kunnat aakkosjärj.'!$B$19:$B$311,'Kunnat aakkosjärj.'!AM$19:AM$311)</f>
        <v>10527.45945945946</v>
      </c>
      <c r="AM232" s="106">
        <f>_xlfn.XLOOKUP($A232,'Kunnat aakkosjärj.'!$B$19:$B$311,'Kunnat aakkosjärj.'!AN$19:AN$311)</f>
        <v>6108.2850810810814</v>
      </c>
      <c r="AN232" s="107">
        <f>_xlfn.XLOOKUP($A232,'Kunnat aakkosjärj.'!$B$19:$B$311,'Kunnat aakkosjärj.'!AO$19:AO$311)</f>
        <v>10527.45945945946</v>
      </c>
      <c r="AO232" s="106">
        <f>_xlfn.XLOOKUP($A232,'Kunnat aakkosjärj.'!$B$19:$B$311,'Kunnat aakkosjärj.'!AP$19:AP$311)</f>
        <v>0</v>
      </c>
      <c r="AP232" s="107">
        <f>_xlfn.XLOOKUP($A232,'Kunnat aakkosjärj.'!$B$19:$B$311,'Kunnat aakkosjärj.'!AQ$19:AQ$311)</f>
        <v>0</v>
      </c>
      <c r="AQ232" s="122">
        <f>_xlfn.XLOOKUP($A232,'Kunnat aakkosjärj.'!$B$19:$B$311,'Kunnat aakkosjärj.'!AR$19:AR$311)</f>
        <v>35.702679136309506</v>
      </c>
      <c r="AR232" s="115">
        <f>_xlfn.XLOOKUP($A232,'Kunnat aakkosjärj.'!$B$19:$B$311,'Kunnat aakkosjärj.'!AS$19:AS$311)</f>
        <v>33.232531172897836</v>
      </c>
      <c r="AS232" s="114">
        <f>_xlfn.XLOOKUP($A232,'Kunnat aakkosjärj.'!$B$19:$B$311,'Kunnat aakkosjärj.'!AT$19:AT$311)</f>
        <v>79.797028576062829</v>
      </c>
      <c r="AT232" s="115">
        <f>_xlfn.XLOOKUP($A232,'Kunnat aakkosjärj.'!$B$19:$B$311,'Kunnat aakkosjärj.'!AU$19:AU$311)</f>
        <v>93.6957913731882</v>
      </c>
      <c r="AU232" s="106">
        <f>_xlfn.XLOOKUP($A232,'Kunnat aakkosjärj.'!$B$19:$B$311,'Kunnat aakkosjärj.'!AV$19:AV$311)</f>
        <v>131.43965189189194</v>
      </c>
      <c r="AV232" s="107">
        <f>_xlfn.XLOOKUP($A232,'Kunnat aakkosjärj.'!$B$19:$B$311,'Kunnat aakkosjärj.'!AW$19:AW$311)</f>
        <v>2736.1081081081079</v>
      </c>
      <c r="AW232" s="151"/>
      <c r="AX232" s="1">
        <v>249</v>
      </c>
      <c r="AY232" s="242" t="s">
        <v>615</v>
      </c>
      <c r="AZ232" s="333" t="s">
        <v>605</v>
      </c>
      <c r="BA232" s="336" t="s">
        <v>616</v>
      </c>
    </row>
    <row r="233" spans="1:53" ht="15" customHeight="1" x14ac:dyDescent="0.2">
      <c r="A233" s="40" t="s">
        <v>41</v>
      </c>
      <c r="B233" s="146">
        <f>_xlfn.XLOOKUP($A233,'Kunnat aakkosjärj.'!$B$19:$B$311,'Kunnat aakkosjärj.'!C$19:C$311)</f>
        <v>1554</v>
      </c>
      <c r="C233" s="160">
        <f>_xlfn.XLOOKUP($A233,'Kunnat aakkosjärj.'!$B$19:$B$311,'Kunnat aakkosjärj.'!D$19:D$311)</f>
        <v>21.5</v>
      </c>
      <c r="D233" s="35">
        <f>_xlfn.XLOOKUP($A233,'Kunnat aakkosjärj.'!$B$19:$B$311,'Kunnat aakkosjärj.'!E$19:E$311)</f>
        <v>1739.8696782496781</v>
      </c>
      <c r="E233" s="34">
        <f>_xlfn.XLOOKUP($A233,'Kunnat aakkosjärj.'!$B$19:$B$311,'Kunnat aakkosjärj.'!F$19:F$311)</f>
        <v>5118.9187644787644</v>
      </c>
      <c r="F233" s="35">
        <f>_xlfn.XLOOKUP($A233,'Kunnat aakkosjärj.'!$B$19:$B$311,'Kunnat aakkosjärj.'!G$19:G$311)</f>
        <v>9925.9680373230367</v>
      </c>
      <c r="G233" s="34">
        <f>_xlfn.XLOOKUP($A233,'Kunnat aakkosjärj.'!$B$19:$B$311,'Kunnat aakkosjärj.'!H$19:H$311)</f>
        <v>13194.143365508366</v>
      </c>
      <c r="H233" s="331">
        <f>_xlfn.XLOOKUP($A233,'Kunnat aakkosjärj.'!$B$19:$B$311,'Kunnat aakkosjärj.'!I$19:I$311)</f>
        <v>17.528463437596447</v>
      </c>
      <c r="I233" s="332">
        <f>_xlfn.XLOOKUP($A233,'Kunnat aakkosjärj.'!$B$19:$B$311,'Kunnat aakkosjärj.'!J$19:J$311)</f>
        <v>38.796901190724135</v>
      </c>
      <c r="J233" s="35">
        <f>_xlfn.XLOOKUP($A233,'Kunnat aakkosjärj.'!$B$19:$B$311,'Kunnat aakkosjärj.'!K$19:K$311)</f>
        <v>-8186.0983590733586</v>
      </c>
      <c r="K233" s="34">
        <f>_xlfn.XLOOKUP($A233,'Kunnat aakkosjärj.'!$B$19:$B$311,'Kunnat aakkosjärj.'!L$19:L$311)</f>
        <v>-8092.560102960103</v>
      </c>
      <c r="L233" s="123">
        <f>_xlfn.XLOOKUP($A233,'Kunnat aakkosjärj.'!$B$19:$B$311,'Kunnat aakkosjärj.'!M$19:M$311)</f>
        <v>3496.1703088803088</v>
      </c>
      <c r="M233" s="35">
        <f>_xlfn.XLOOKUP($A233,'Kunnat aakkosjärj.'!$B$19:$B$311,'Kunnat aakkosjärj.'!N$19:N$311)</f>
        <v>5027.3365508365505</v>
      </c>
      <c r="N233" s="34">
        <f>_xlfn.XLOOKUP($A233,'Kunnat aakkosjärj.'!$B$19:$B$311,'Kunnat aakkosjärj.'!O$19:O$311)</f>
        <v>5354.910772200772</v>
      </c>
      <c r="O233" s="35">
        <f>_xlfn.XLOOKUP($A233,'Kunnat aakkosjärj.'!$B$19:$B$311,'Kunnat aakkosjärj.'!P$19:P$311)</f>
        <v>8523.5068597168593</v>
      </c>
      <c r="P233" s="34">
        <f>_xlfn.XLOOKUP($A233,'Kunnat aakkosjärj.'!$B$19:$B$311,'Kunnat aakkosjärj.'!Q$19:Q$311)</f>
        <v>8851.0810810810817</v>
      </c>
      <c r="Q233" s="130">
        <f>_xlfn.XLOOKUP($A233,'Kunnat aakkosjärj.'!$B$19:$B$311,'Kunnat aakkosjärj.'!R$19:R$311)</f>
        <v>372.69522522522522</v>
      </c>
      <c r="R233" s="34">
        <f>_xlfn.XLOOKUP($A233,'Kunnat aakkosjärj.'!$B$19:$B$311,'Kunnat aakkosjärj.'!S$19:S$311)</f>
        <v>799.47672458172462</v>
      </c>
      <c r="S233" s="35">
        <f>_xlfn.XLOOKUP($A233,'Kunnat aakkosjärj.'!$B$19:$B$311,'Kunnat aakkosjärj.'!T$19:T$311)</f>
        <v>577.64003217503216</v>
      </c>
      <c r="T233" s="34">
        <f>_xlfn.XLOOKUP($A233,'Kunnat aakkosjärj.'!$B$19:$B$311,'Kunnat aakkosjärj.'!U$19:U$311)</f>
        <v>843.243063063063</v>
      </c>
      <c r="U233" s="35">
        <f>_xlfn.XLOOKUP($A233,'Kunnat aakkosjärj.'!$B$19:$B$311,'Kunnat aakkosjärj.'!V$19:V$311)</f>
        <v>64.520324850389514</v>
      </c>
      <c r="V233" s="34">
        <f>_xlfn.XLOOKUP($A233,'Kunnat aakkosjärj.'!$B$19:$B$311,'Kunnat aakkosjärj.'!W$19:W$311)</f>
        <v>94.809760032610512</v>
      </c>
      <c r="W233" s="35">
        <f>_xlfn.XLOOKUP($A233,'Kunnat aakkosjärj.'!$B$19:$B$311,'Kunnat aakkosjärj.'!X$19:X$311)</f>
        <v>-204.94480694980695</v>
      </c>
      <c r="X233" s="34">
        <f>_xlfn.XLOOKUP($A233,'Kunnat aakkosjärj.'!$B$19:$B$311,'Kunnat aakkosjärj.'!Y$19:Y$311)</f>
        <v>12.425952380952381</v>
      </c>
      <c r="Y233" s="90">
        <f>_xlfn.XLOOKUP($A233,'Kunnat aakkosjärj.'!$B$19:$B$311,'Kunnat aakkosjärj.'!Z$19:Z$311)</f>
        <v>279.32402831402828</v>
      </c>
      <c r="Z233" s="91">
        <f>_xlfn.XLOOKUP($A233,'Kunnat aakkosjärj.'!$B$19:$B$311,'Kunnat aakkosjärj.'!AA$19:AA$311)</f>
        <v>1104.1335070785071</v>
      </c>
      <c r="AA233" s="90">
        <f>_xlfn.XLOOKUP($A233,'Kunnat aakkosjärj.'!$B$19:$B$311,'Kunnat aakkosjärj.'!AB$19:AB$311)</f>
        <v>133.42755633118142</v>
      </c>
      <c r="AB233" s="91">
        <f>_xlfn.XLOOKUP($A233,'Kunnat aakkosjärj.'!$B$19:$B$311,'Kunnat aakkosjärj.'!AC$19:AC$311)</f>
        <v>72.407613703990194</v>
      </c>
      <c r="AC233" s="90">
        <f>_xlfn.XLOOKUP($A233,'Kunnat aakkosjärj.'!$B$19:$B$311,'Kunnat aakkosjärj.'!AD$19:AD$311)</f>
        <v>-59.437419562419564</v>
      </c>
      <c r="AD233" s="91">
        <f>_xlfn.XLOOKUP($A233,'Kunnat aakkosjärj.'!$B$19:$B$311,'Kunnat aakkosjärj.'!AE$19:AE$311)</f>
        <v>-384.88538610038609</v>
      </c>
      <c r="AE233" s="96">
        <f>_xlfn.XLOOKUP($A233,'Kunnat aakkosjärj.'!$B$19:$B$311,'Kunnat aakkosjärj.'!AF$19:AF$311)</f>
        <v>0.86149074887157984</v>
      </c>
      <c r="AF233" s="97">
        <f>_xlfn.XLOOKUP($A233,'Kunnat aakkosjärj.'!$B$19:$B$311,'Kunnat aakkosjärj.'!AG$19:AG$311)</f>
        <v>0.69974628126715854</v>
      </c>
      <c r="AG233" s="90">
        <f>_xlfn.XLOOKUP($A233,'Kunnat aakkosjärj.'!$B$19:$B$311,'Kunnat aakkosjärj.'!AH$19:AH$311)</f>
        <v>151.27488416988419</v>
      </c>
      <c r="AH233" s="91">
        <f>_xlfn.XLOOKUP($A233,'Kunnat aakkosjärj.'!$B$19:$B$311,'Kunnat aakkosjärj.'!AI$19:AI$311)</f>
        <v>1321.2397747747748</v>
      </c>
      <c r="AI233" s="90">
        <f>_xlfn.XLOOKUP($A233,'Kunnat aakkosjärj.'!$B$19:$B$311,'Kunnat aakkosjärj.'!AJ$19:AJ$311)</f>
        <v>5.303801120082241</v>
      </c>
      <c r="AJ233" s="91">
        <f>_xlfn.XLOOKUP($A233,'Kunnat aakkosjärj.'!$B$19:$B$311,'Kunnat aakkosjärj.'!AK$19:AK$311)</f>
        <v>32.935278571299534</v>
      </c>
      <c r="AK233" s="106">
        <f>_xlfn.XLOOKUP($A233,'Kunnat aakkosjärj.'!$B$19:$B$311,'Kunnat aakkosjärj.'!AL$19:AL$311)</f>
        <v>3474.9034749034749</v>
      </c>
      <c r="AL233" s="107">
        <f>_xlfn.XLOOKUP($A233,'Kunnat aakkosjärj.'!$B$19:$B$311,'Kunnat aakkosjärj.'!AM$19:AM$311)</f>
        <v>9265.5163642213647</v>
      </c>
      <c r="AM233" s="106">
        <f>_xlfn.XLOOKUP($A233,'Kunnat aakkosjärj.'!$B$19:$B$311,'Kunnat aakkosjärj.'!AN$19:AN$311)</f>
        <v>3504.0423230373226</v>
      </c>
      <c r="AN233" s="107">
        <f>_xlfn.XLOOKUP($A233,'Kunnat aakkosjärj.'!$B$19:$B$311,'Kunnat aakkosjärj.'!AO$19:AO$311)</f>
        <v>9680.364658944658</v>
      </c>
      <c r="AO233" s="106">
        <f>_xlfn.XLOOKUP($A233,'Kunnat aakkosjärj.'!$B$19:$B$311,'Kunnat aakkosjärj.'!AP$19:AP$311)</f>
        <v>0</v>
      </c>
      <c r="AP233" s="107">
        <f>_xlfn.XLOOKUP($A233,'Kunnat aakkosjärj.'!$B$19:$B$311,'Kunnat aakkosjärj.'!AQ$19:AQ$311)</f>
        <v>0</v>
      </c>
      <c r="AQ233" s="122">
        <f>_xlfn.XLOOKUP($A233,'Kunnat aakkosjärj.'!$B$19:$B$311,'Kunnat aakkosjärj.'!AR$19:AR$311)</f>
        <v>59.097645443366012</v>
      </c>
      <c r="AR233" s="115">
        <f>_xlfn.XLOOKUP($A233,'Kunnat aakkosjärj.'!$B$19:$B$311,'Kunnat aakkosjärj.'!AS$19:AS$311)</f>
        <v>39.015726694479355</v>
      </c>
      <c r="AS233" s="114">
        <f>_xlfn.XLOOKUP($A233,'Kunnat aakkosjärj.'!$B$19:$B$311,'Kunnat aakkosjärj.'!AT$19:AT$311)</f>
        <v>48.648946262560045</v>
      </c>
      <c r="AT233" s="115">
        <f>_xlfn.XLOOKUP($A233,'Kunnat aakkosjärj.'!$B$19:$B$311,'Kunnat aakkosjärj.'!AU$19:AU$311)</f>
        <v>84.497116236359972</v>
      </c>
      <c r="AU233" s="106">
        <f>_xlfn.XLOOKUP($A233,'Kunnat aakkosjärj.'!$B$19:$B$311,'Kunnat aakkosjärj.'!AV$19:AV$311)</f>
        <v>1981.1471428571429</v>
      </c>
      <c r="AV233" s="107">
        <f>_xlfn.XLOOKUP($A233,'Kunnat aakkosjärj.'!$B$19:$B$311,'Kunnat aakkosjärj.'!AW$19:AW$311)</f>
        <v>2171.8604182754184</v>
      </c>
      <c r="AW233" s="151"/>
      <c r="AX233" s="343">
        <v>256</v>
      </c>
      <c r="AY233" s="344" t="s">
        <v>617</v>
      </c>
      <c r="AZ233" s="345" t="s">
        <v>605</v>
      </c>
      <c r="BA233" s="346" t="s">
        <v>613</v>
      </c>
    </row>
    <row r="234" spans="1:53" ht="15" customHeight="1" x14ac:dyDescent="0.2">
      <c r="A234" s="38" t="s">
        <v>160</v>
      </c>
      <c r="B234" s="146">
        <f>_xlfn.XLOOKUP($A234,'Kunnat aakkosjärj.'!$B$19:$B$311,'Kunnat aakkosjärj.'!C$19:C$311)</f>
        <v>1064</v>
      </c>
      <c r="C234" s="160">
        <f>_xlfn.XLOOKUP($A234,'Kunnat aakkosjärj.'!$B$19:$B$311,'Kunnat aakkosjärj.'!D$19:D$311)</f>
        <v>21.75</v>
      </c>
      <c r="D234" s="35">
        <f>_xlfn.XLOOKUP($A234,'Kunnat aakkosjärj.'!$B$19:$B$311,'Kunnat aakkosjärj.'!E$19:E$311)</f>
        <v>1292.7076879699248</v>
      </c>
      <c r="E234" s="34">
        <f>_xlfn.XLOOKUP($A234,'Kunnat aakkosjärj.'!$B$19:$B$311,'Kunnat aakkosjärj.'!F$19:F$311)</f>
        <v>12431.363590225563</v>
      </c>
      <c r="F234" s="35">
        <f>_xlfn.XLOOKUP($A234,'Kunnat aakkosjärj.'!$B$19:$B$311,'Kunnat aakkosjärj.'!G$19:G$311)</f>
        <v>8760.9473026315791</v>
      </c>
      <c r="G234" s="34">
        <f>_xlfn.XLOOKUP($A234,'Kunnat aakkosjärj.'!$B$19:$B$311,'Kunnat aakkosjärj.'!H$19:H$311)</f>
        <v>19488.761484962404</v>
      </c>
      <c r="H234" s="331">
        <f>_xlfn.XLOOKUP($A234,'Kunnat aakkosjärj.'!$B$19:$B$311,'Kunnat aakkosjärj.'!I$19:I$311)</f>
        <v>14.755341441006346</v>
      </c>
      <c r="I234" s="332">
        <f>_xlfn.XLOOKUP($A234,'Kunnat aakkosjärj.'!$B$19:$B$311,'Kunnat aakkosjärj.'!J$19:J$311)</f>
        <v>63.787345336529697</v>
      </c>
      <c r="J234" s="35">
        <f>_xlfn.XLOOKUP($A234,'Kunnat aakkosjärj.'!$B$19:$B$311,'Kunnat aakkosjärj.'!K$19:K$311)</f>
        <v>-7468.2396146616547</v>
      </c>
      <c r="K234" s="34">
        <f>_xlfn.XLOOKUP($A234,'Kunnat aakkosjärj.'!$B$19:$B$311,'Kunnat aakkosjärj.'!L$19:L$311)</f>
        <v>-7057.3978947368423</v>
      </c>
      <c r="L234" s="123">
        <f>_xlfn.XLOOKUP($A234,'Kunnat aakkosjärj.'!$B$19:$B$311,'Kunnat aakkosjärj.'!M$19:M$311)</f>
        <v>4210.6916541353385</v>
      </c>
      <c r="M234" s="35">
        <f>_xlfn.XLOOKUP($A234,'Kunnat aakkosjärj.'!$B$19:$B$311,'Kunnat aakkosjärj.'!N$19:N$311)</f>
        <v>5101.2565789473683</v>
      </c>
      <c r="N234" s="34">
        <f>_xlfn.XLOOKUP($A234,'Kunnat aakkosjärj.'!$B$19:$B$311,'Kunnat aakkosjärj.'!O$19:O$311)</f>
        <v>5433.2341917293234</v>
      </c>
      <c r="O234" s="35">
        <f>_xlfn.XLOOKUP($A234,'Kunnat aakkosjärj.'!$B$19:$B$311,'Kunnat aakkosjärj.'!P$19:P$311)</f>
        <v>9311.9482330827068</v>
      </c>
      <c r="P234" s="34">
        <f>_xlfn.XLOOKUP($A234,'Kunnat aakkosjärj.'!$B$19:$B$311,'Kunnat aakkosjärj.'!Q$19:Q$311)</f>
        <v>9643.9258458646618</v>
      </c>
      <c r="Q234" s="130">
        <f>_xlfn.XLOOKUP($A234,'Kunnat aakkosjärj.'!$B$19:$B$311,'Kunnat aakkosjärj.'!R$19:R$311)</f>
        <v>1827.8668421052632</v>
      </c>
      <c r="R234" s="34">
        <f>_xlfn.XLOOKUP($A234,'Kunnat aakkosjärj.'!$B$19:$B$311,'Kunnat aakkosjärj.'!S$19:S$311)</f>
        <v>2574.4875657894736</v>
      </c>
      <c r="S234" s="35">
        <f>_xlfn.XLOOKUP($A234,'Kunnat aakkosjärj.'!$B$19:$B$311,'Kunnat aakkosjärj.'!T$19:T$311)</f>
        <v>494.45217105263157</v>
      </c>
      <c r="T234" s="34">
        <f>_xlfn.XLOOKUP($A234,'Kunnat aakkosjärj.'!$B$19:$B$311,'Kunnat aakkosjärj.'!U$19:U$311)</f>
        <v>983.38779135338348</v>
      </c>
      <c r="U234" s="35">
        <f>_xlfn.XLOOKUP($A234,'Kunnat aakkosjärj.'!$B$19:$B$311,'Kunnat aakkosjärj.'!V$19:V$311)</f>
        <v>369.67515750086523</v>
      </c>
      <c r="V234" s="34">
        <f>_xlfn.XLOOKUP($A234,'Kunnat aakkosjärj.'!$B$19:$B$311,'Kunnat aakkosjärj.'!W$19:W$311)</f>
        <v>261.7977961925219</v>
      </c>
      <c r="W234" s="35">
        <f>_xlfn.XLOOKUP($A234,'Kunnat aakkosjärj.'!$B$19:$B$311,'Kunnat aakkosjärj.'!X$19:X$311)</f>
        <v>1333.4146710526315</v>
      </c>
      <c r="X234" s="34">
        <f>_xlfn.XLOOKUP($A234,'Kunnat aakkosjärj.'!$B$19:$B$311,'Kunnat aakkosjärj.'!Y$19:Y$311)</f>
        <v>1672.0667011278194</v>
      </c>
      <c r="Y234" s="90">
        <f>_xlfn.XLOOKUP($A234,'Kunnat aakkosjärj.'!$B$19:$B$311,'Kunnat aakkosjärj.'!Z$19:Z$311)</f>
        <v>110.73078947368421</v>
      </c>
      <c r="Z234" s="91">
        <f>_xlfn.XLOOKUP($A234,'Kunnat aakkosjärj.'!$B$19:$B$311,'Kunnat aakkosjärj.'!AA$19:AA$311)</f>
        <v>223.20010338345864</v>
      </c>
      <c r="AA234" s="90">
        <f>_xlfn.XLOOKUP($A234,'Kunnat aakkosjärj.'!$B$19:$B$311,'Kunnat aakkosjärj.'!AB$19:AB$311)</f>
        <v>1650.7304344106262</v>
      </c>
      <c r="AB234" s="91">
        <f>_xlfn.XLOOKUP($A234,'Kunnat aakkosjärj.'!$B$19:$B$311,'Kunnat aakkosjärj.'!AC$19:AC$311)</f>
        <v>1153.4437156449223</v>
      </c>
      <c r="AC234" s="90">
        <f>_xlfn.XLOOKUP($A234,'Kunnat aakkosjärj.'!$B$19:$B$311,'Kunnat aakkosjärj.'!AD$19:AD$311)</f>
        <v>1585.2171804511279</v>
      </c>
      <c r="AD234" s="91">
        <f>_xlfn.XLOOKUP($A234,'Kunnat aakkosjärj.'!$B$19:$B$311,'Kunnat aakkosjärj.'!AE$19:AE$311)</f>
        <v>2369.8137687969925</v>
      </c>
      <c r="AE234" s="96">
        <f>_xlfn.XLOOKUP($A234,'Kunnat aakkosjärj.'!$B$19:$B$311,'Kunnat aakkosjärj.'!AF$19:AF$311)</f>
        <v>3.4859074429408627</v>
      </c>
      <c r="AF234" s="97">
        <f>_xlfn.XLOOKUP($A234,'Kunnat aakkosjärj.'!$B$19:$B$311,'Kunnat aakkosjärj.'!AG$19:AG$311)</f>
        <v>2.0884571711121711</v>
      </c>
      <c r="AG234" s="90">
        <f>_xlfn.XLOOKUP($A234,'Kunnat aakkosjärj.'!$B$19:$B$311,'Kunnat aakkosjärj.'!AH$19:AH$311)</f>
        <v>3185.6124060150378</v>
      </c>
      <c r="AH234" s="91">
        <f>_xlfn.XLOOKUP($A234,'Kunnat aakkosjärj.'!$B$19:$B$311,'Kunnat aakkosjärj.'!AI$19:AI$311)</f>
        <v>4111.3082706766918</v>
      </c>
      <c r="AI234" s="90">
        <f>_xlfn.XLOOKUP($A234,'Kunnat aakkosjärj.'!$B$19:$B$311,'Kunnat aakkosjärj.'!AJ$19:AJ$311)</f>
        <v>125.01831613425821</v>
      </c>
      <c r="AJ234" s="91">
        <f>_xlfn.XLOOKUP($A234,'Kunnat aakkosjärj.'!$B$19:$B$311,'Kunnat aakkosjärj.'!AK$19:AK$311)</f>
        <v>74.063458284097152</v>
      </c>
      <c r="AK234" s="106">
        <f>_xlfn.XLOOKUP($A234,'Kunnat aakkosjärj.'!$B$19:$B$311,'Kunnat aakkosjärj.'!AL$19:AL$311)</f>
        <v>4013.5349812030072</v>
      </c>
      <c r="AL234" s="107">
        <f>_xlfn.XLOOKUP($A234,'Kunnat aakkosjärj.'!$B$19:$B$311,'Kunnat aakkosjärj.'!AM$19:AM$311)</f>
        <v>9571.981776315788</v>
      </c>
      <c r="AM234" s="106">
        <f>_xlfn.XLOOKUP($A234,'Kunnat aakkosjärj.'!$B$19:$B$311,'Kunnat aakkosjärj.'!AN$19:AN$311)</f>
        <v>4027.9851691729323</v>
      </c>
      <c r="AN234" s="107">
        <f>_xlfn.XLOOKUP($A234,'Kunnat aakkosjärj.'!$B$19:$B$311,'Kunnat aakkosjärj.'!AO$19:AO$311)</f>
        <v>9586.4319642857135</v>
      </c>
      <c r="AO234" s="106">
        <f>_xlfn.XLOOKUP($A234,'Kunnat aakkosjärj.'!$B$19:$B$311,'Kunnat aakkosjärj.'!AP$19:AP$311)</f>
        <v>377.69487781954888</v>
      </c>
      <c r="AP234" s="107">
        <f>_xlfn.XLOOKUP($A234,'Kunnat aakkosjärj.'!$B$19:$B$311,'Kunnat aakkosjärj.'!AQ$19:AQ$311)</f>
        <v>0</v>
      </c>
      <c r="AQ234" s="122">
        <f>_xlfn.XLOOKUP($A234,'Kunnat aakkosjärj.'!$B$19:$B$311,'Kunnat aakkosjärj.'!AR$19:AR$311)</f>
        <v>61.774160192490704</v>
      </c>
      <c r="AR234" s="115">
        <f>_xlfn.XLOOKUP($A234,'Kunnat aakkosjärj.'!$B$19:$B$311,'Kunnat aakkosjärj.'!AS$19:AS$311)</f>
        <v>35.371333638972189</v>
      </c>
      <c r="AS234" s="114">
        <f>_xlfn.XLOOKUP($A234,'Kunnat aakkosjärj.'!$B$19:$B$311,'Kunnat aakkosjärj.'!AT$19:AT$311)</f>
        <v>43.540253576554043</v>
      </c>
      <c r="AT234" s="115">
        <f>_xlfn.XLOOKUP($A234,'Kunnat aakkosjärj.'!$B$19:$B$311,'Kunnat aakkosjärj.'!AU$19:AU$311)</f>
        <v>53.293046640100677</v>
      </c>
      <c r="AU234" s="106">
        <f>_xlfn.XLOOKUP($A234,'Kunnat aakkosjärj.'!$B$19:$B$311,'Kunnat aakkosjärj.'!AV$19:AV$311)</f>
        <v>3859.2892293233085</v>
      </c>
      <c r="AV234" s="107">
        <f>_xlfn.XLOOKUP($A234,'Kunnat aakkosjärj.'!$B$19:$B$311,'Kunnat aakkosjärj.'!AW$19:AW$311)</f>
        <v>1996.6486560150377</v>
      </c>
      <c r="AW234" s="151"/>
      <c r="AX234" s="1">
        <v>265</v>
      </c>
      <c r="AY234" s="242" t="s">
        <v>618</v>
      </c>
      <c r="AZ234" s="333" t="s">
        <v>605</v>
      </c>
      <c r="BA234" s="336" t="s">
        <v>613</v>
      </c>
    </row>
    <row r="235" spans="1:53" ht="15" customHeight="1" x14ac:dyDescent="0.2">
      <c r="A235" s="38" t="s">
        <v>164</v>
      </c>
      <c r="B235" s="146">
        <f>_xlfn.XLOOKUP($A235,'Kunnat aakkosjärj.'!$B$19:$B$311,'Kunnat aakkosjärj.'!C$19:C$311)</f>
        <v>2521</v>
      </c>
      <c r="C235" s="160">
        <f>_xlfn.XLOOKUP($A235,'Kunnat aakkosjärj.'!$B$19:$B$311,'Kunnat aakkosjärj.'!D$19:D$311)</f>
        <v>22</v>
      </c>
      <c r="D235" s="35">
        <f>_xlfn.XLOOKUP($A235,'Kunnat aakkosjärj.'!$B$19:$B$311,'Kunnat aakkosjärj.'!E$19:E$311)</f>
        <v>1298.7927052756843</v>
      </c>
      <c r="E235" s="34">
        <f>_xlfn.XLOOKUP($A235,'Kunnat aakkosjärj.'!$B$19:$B$311,'Kunnat aakkosjärj.'!F$19:F$311)</f>
        <v>3880.2271241570807</v>
      </c>
      <c r="F235" s="35">
        <f>_xlfn.XLOOKUP($A235,'Kunnat aakkosjärj.'!$B$19:$B$311,'Kunnat aakkosjärj.'!G$19:G$311)</f>
        <v>8779.6405831019438</v>
      </c>
      <c r="G235" s="34">
        <f>_xlfn.XLOOKUP($A235,'Kunnat aakkosjärj.'!$B$19:$B$311,'Kunnat aakkosjärj.'!H$19:H$311)</f>
        <v>11101.613343911145</v>
      </c>
      <c r="H235" s="331">
        <f>_xlfn.XLOOKUP($A235,'Kunnat aakkosjärj.'!$B$19:$B$311,'Kunnat aakkosjärj.'!I$19:I$311)</f>
        <v>14.79323319653259</v>
      </c>
      <c r="I235" s="332">
        <f>_xlfn.XLOOKUP($A235,'Kunnat aakkosjärj.'!$B$19:$B$311,'Kunnat aakkosjärj.'!J$19:J$311)</f>
        <v>34.951920986198388</v>
      </c>
      <c r="J235" s="35">
        <f>_xlfn.XLOOKUP($A235,'Kunnat aakkosjärj.'!$B$19:$B$311,'Kunnat aakkosjärj.'!K$19:K$311)</f>
        <v>-7480.8478778262597</v>
      </c>
      <c r="K235" s="34">
        <f>_xlfn.XLOOKUP($A235,'Kunnat aakkosjärj.'!$B$19:$B$311,'Kunnat aakkosjärj.'!L$19:L$311)</f>
        <v>-7221.3862197540657</v>
      </c>
      <c r="L235" s="123">
        <f>_xlfn.XLOOKUP($A235,'Kunnat aakkosjärj.'!$B$19:$B$311,'Kunnat aakkosjärj.'!M$19:M$311)</f>
        <v>3958.4544664815553</v>
      </c>
      <c r="M235" s="35">
        <f>_xlfn.XLOOKUP($A235,'Kunnat aakkosjärj.'!$B$19:$B$311,'Kunnat aakkosjärj.'!N$19:N$311)</f>
        <v>4100.7691392304641</v>
      </c>
      <c r="N235" s="34">
        <f>_xlfn.XLOOKUP($A235,'Kunnat aakkosjärj.'!$B$19:$B$311,'Kunnat aakkosjärj.'!O$19:O$311)</f>
        <v>4343.5000555335191</v>
      </c>
      <c r="O235" s="35">
        <f>_xlfn.XLOOKUP($A235,'Kunnat aakkosjärj.'!$B$19:$B$311,'Kunnat aakkosjärj.'!P$19:P$311)</f>
        <v>8059.223605712019</v>
      </c>
      <c r="P235" s="34">
        <f>_xlfn.XLOOKUP($A235,'Kunnat aakkosjärj.'!$B$19:$B$311,'Kunnat aakkosjärj.'!Q$19:Q$311)</f>
        <v>8296.3145418484728</v>
      </c>
      <c r="Q235" s="130">
        <f>_xlfn.XLOOKUP($A235,'Kunnat aakkosjärj.'!$B$19:$B$311,'Kunnat aakkosjärj.'!R$19:R$311)</f>
        <v>510.9849623165411</v>
      </c>
      <c r="R235" s="34">
        <f>_xlfn.XLOOKUP($A235,'Kunnat aakkosjärj.'!$B$19:$B$311,'Kunnat aakkosjärj.'!S$19:S$311)</f>
        <v>993.45817929393093</v>
      </c>
      <c r="S235" s="35">
        <f>_xlfn.XLOOKUP($A235,'Kunnat aakkosjärj.'!$B$19:$B$311,'Kunnat aakkosjärj.'!T$19:T$311)</f>
        <v>387.06099563665214</v>
      </c>
      <c r="T235" s="34">
        <f>_xlfn.XLOOKUP($A235,'Kunnat aakkosjärj.'!$B$19:$B$311,'Kunnat aakkosjärj.'!U$19:U$311)</f>
        <v>696.6583538278461</v>
      </c>
      <c r="U235" s="35">
        <f>_xlfn.XLOOKUP($A235,'Kunnat aakkosjärj.'!$B$19:$B$311,'Kunnat aakkosjärj.'!V$19:V$311)</f>
        <v>132.01665062532436</v>
      </c>
      <c r="V235" s="34">
        <f>_xlfn.XLOOKUP($A235,'Kunnat aakkosjärj.'!$B$19:$B$311,'Kunnat aakkosjärj.'!W$19:W$311)</f>
        <v>142.60335411687723</v>
      </c>
      <c r="W235" s="35">
        <f>_xlfn.XLOOKUP($A235,'Kunnat aakkosjärj.'!$B$19:$B$311,'Kunnat aakkosjärj.'!X$19:X$311)</f>
        <v>123.92396667988893</v>
      </c>
      <c r="X235" s="34">
        <f>_xlfn.XLOOKUP($A235,'Kunnat aakkosjärj.'!$B$19:$B$311,'Kunnat aakkosjärj.'!Y$19:Y$311)</f>
        <v>334.58691788972629</v>
      </c>
      <c r="Y235" s="90">
        <f>_xlfn.XLOOKUP($A235,'Kunnat aakkosjärj.'!$B$19:$B$311,'Kunnat aakkosjärj.'!Z$19:Z$311)</f>
        <v>491.82320507735028</v>
      </c>
      <c r="Z235" s="91">
        <f>_xlfn.XLOOKUP($A235,'Kunnat aakkosjärj.'!$B$19:$B$311,'Kunnat aakkosjärj.'!AA$19:AA$311)</f>
        <v>1006.7899047996827</v>
      </c>
      <c r="AA235" s="90">
        <f>_xlfn.XLOOKUP($A235,'Kunnat aakkosjärj.'!$B$19:$B$311,'Kunnat aakkosjärj.'!AB$19:AB$311)</f>
        <v>103.89606611509458</v>
      </c>
      <c r="AB235" s="91">
        <f>_xlfn.XLOOKUP($A235,'Kunnat aakkosjärj.'!$B$19:$B$311,'Kunnat aakkosjärj.'!AC$19:AC$311)</f>
        <v>98.675818515641126</v>
      </c>
      <c r="AC235" s="90">
        <f>_xlfn.XLOOKUP($A235,'Kunnat aakkosjärj.'!$B$19:$B$311,'Kunnat aakkosjärj.'!AD$19:AD$311)</f>
        <v>-7.0273304244347488</v>
      </c>
      <c r="AD235" s="91">
        <f>_xlfn.XLOOKUP($A235,'Kunnat aakkosjärj.'!$B$19:$B$311,'Kunnat aakkosjärj.'!AE$19:AE$311)</f>
        <v>9.2863704879016264</v>
      </c>
      <c r="AE235" s="96">
        <f>_xlfn.XLOOKUP($A235,'Kunnat aakkosjärj.'!$B$19:$B$311,'Kunnat aakkosjärj.'!AF$19:AF$311)</f>
        <v>0.53930599550561498</v>
      </c>
      <c r="AF235" s="97">
        <f>_xlfn.XLOOKUP($A235,'Kunnat aakkosjärj.'!$B$19:$B$311,'Kunnat aakkosjärj.'!AG$19:AG$311)</f>
        <v>0.71471380707555687</v>
      </c>
      <c r="AG235" s="90">
        <f>_xlfn.XLOOKUP($A235,'Kunnat aakkosjärj.'!$B$19:$B$311,'Kunnat aakkosjärj.'!AH$19:AH$311)</f>
        <v>168.18773502578344</v>
      </c>
      <c r="AH235" s="91">
        <f>_xlfn.XLOOKUP($A235,'Kunnat aakkosjärj.'!$B$19:$B$311,'Kunnat aakkosjärj.'!AI$19:AI$311)</f>
        <v>566.06812772709247</v>
      </c>
      <c r="AI235" s="90">
        <f>_xlfn.XLOOKUP($A235,'Kunnat aakkosjärj.'!$B$19:$B$311,'Kunnat aakkosjärj.'!AJ$19:AJ$311)</f>
        <v>5.9662373252757535</v>
      </c>
      <c r="AJ235" s="91">
        <f>_xlfn.XLOOKUP($A235,'Kunnat aakkosjärj.'!$B$19:$B$311,'Kunnat aakkosjärj.'!AK$19:AK$311)</f>
        <v>15.614240140549413</v>
      </c>
      <c r="AK235" s="106">
        <f>_xlfn.XLOOKUP($A235,'Kunnat aakkosjärj.'!$B$19:$B$311,'Kunnat aakkosjärj.'!AL$19:AL$311)</f>
        <v>8090.8853629512096</v>
      </c>
      <c r="AL235" s="107">
        <f>_xlfn.XLOOKUP($A235,'Kunnat aakkosjärj.'!$B$19:$B$311,'Kunnat aakkosjärj.'!AM$19:AM$311)</f>
        <v>11454.189155097183</v>
      </c>
      <c r="AM235" s="106">
        <f>_xlfn.XLOOKUP($A235,'Kunnat aakkosjärj.'!$B$19:$B$311,'Kunnat aakkosjärj.'!AN$19:AN$311)</f>
        <v>8096.9295477984933</v>
      </c>
      <c r="AN235" s="107">
        <f>_xlfn.XLOOKUP($A235,'Kunnat aakkosjärj.'!$B$19:$B$311,'Kunnat aakkosjärj.'!AO$19:AO$311)</f>
        <v>11507.61140817136</v>
      </c>
      <c r="AO235" s="106">
        <f>_xlfn.XLOOKUP($A235,'Kunnat aakkosjärj.'!$B$19:$B$311,'Kunnat aakkosjärj.'!AP$19:AP$311)</f>
        <v>257.15526775089251</v>
      </c>
      <c r="AP235" s="107">
        <f>_xlfn.XLOOKUP($A235,'Kunnat aakkosjärj.'!$B$19:$B$311,'Kunnat aakkosjärj.'!AQ$19:AQ$311)</f>
        <v>6.8378936929789775</v>
      </c>
      <c r="AQ235" s="122">
        <f>_xlfn.XLOOKUP($A235,'Kunnat aakkosjärj.'!$B$19:$B$311,'Kunnat aakkosjärj.'!AR$19:AR$311)</f>
        <v>27.457550429395461</v>
      </c>
      <c r="AR235" s="115">
        <f>_xlfn.XLOOKUP($A235,'Kunnat aakkosjärj.'!$B$19:$B$311,'Kunnat aakkosjärj.'!AS$19:AS$311)</f>
        <v>25.706910526604016</v>
      </c>
      <c r="AS235" s="114">
        <f>_xlfn.XLOOKUP($A235,'Kunnat aakkosjärj.'!$B$19:$B$311,'Kunnat aakkosjärj.'!AT$19:AT$311)</f>
        <v>102.59860930293614</v>
      </c>
      <c r="AT235" s="115">
        <f>_xlfn.XLOOKUP($A235,'Kunnat aakkosjärj.'!$B$19:$B$311,'Kunnat aakkosjärj.'!AU$19:AU$311)</f>
        <v>110.2082367913838</v>
      </c>
      <c r="AU235" s="106">
        <f>_xlfn.XLOOKUP($A235,'Kunnat aakkosjärj.'!$B$19:$B$311,'Kunnat aakkosjärj.'!AV$19:AV$311)</f>
        <v>272.14351447838158</v>
      </c>
      <c r="AV235" s="107">
        <f>_xlfn.XLOOKUP($A235,'Kunnat aakkosjärj.'!$B$19:$B$311,'Kunnat aakkosjärj.'!AW$19:AW$311)</f>
        <v>-219.99144387147953</v>
      </c>
      <c r="AW235" s="151"/>
      <c r="AX235" s="1">
        <v>275</v>
      </c>
      <c r="AY235" s="242" t="s">
        <v>619</v>
      </c>
      <c r="AZ235" s="333" t="s">
        <v>605</v>
      </c>
      <c r="BA235" s="336" t="s">
        <v>620</v>
      </c>
    </row>
    <row r="236" spans="1:53" ht="15" customHeight="1" x14ac:dyDescent="0.2">
      <c r="A236" s="38" t="s">
        <v>178</v>
      </c>
      <c r="B236" s="146">
        <f>_xlfn.XLOOKUP($A236,'Kunnat aakkosjärj.'!$B$19:$B$311,'Kunnat aakkosjärj.'!C$19:C$311)</f>
        <v>1196</v>
      </c>
      <c r="C236" s="160">
        <f>_xlfn.XLOOKUP($A236,'Kunnat aakkosjärj.'!$B$19:$B$311,'Kunnat aakkosjärj.'!D$19:D$311)</f>
        <v>22.5</v>
      </c>
      <c r="D236" s="35">
        <f>_xlfn.XLOOKUP($A236,'Kunnat aakkosjärj.'!$B$19:$B$311,'Kunnat aakkosjärj.'!E$19:E$311)</f>
        <v>1251.1235869565219</v>
      </c>
      <c r="E236" s="34">
        <f>_xlfn.XLOOKUP($A236,'Kunnat aakkosjärj.'!$B$19:$B$311,'Kunnat aakkosjärj.'!F$19:F$311)</f>
        <v>9370.9225919732435</v>
      </c>
      <c r="F236" s="35">
        <f>_xlfn.XLOOKUP($A236,'Kunnat aakkosjärj.'!$B$19:$B$311,'Kunnat aakkosjärj.'!G$19:G$311)</f>
        <v>9294.9048996655511</v>
      </c>
      <c r="G236" s="34">
        <f>_xlfn.XLOOKUP($A236,'Kunnat aakkosjärj.'!$B$19:$B$311,'Kunnat aakkosjärj.'!H$19:H$311)</f>
        <v>16835.550551839464</v>
      </c>
      <c r="H236" s="331">
        <f>_xlfn.XLOOKUP($A236,'Kunnat aakkosjärj.'!$B$19:$B$311,'Kunnat aakkosjärj.'!I$19:I$311)</f>
        <v>13.460316167425656</v>
      </c>
      <c r="I236" s="332">
        <f>_xlfn.XLOOKUP($A236,'Kunnat aakkosjärj.'!$B$19:$B$311,'Kunnat aakkosjärj.'!J$19:J$311)</f>
        <v>55.661515571579386</v>
      </c>
      <c r="J236" s="35">
        <f>_xlfn.XLOOKUP($A236,'Kunnat aakkosjärj.'!$B$19:$B$311,'Kunnat aakkosjärj.'!K$19:K$311)</f>
        <v>-8037.5389548494986</v>
      </c>
      <c r="K236" s="34">
        <f>_xlfn.XLOOKUP($A236,'Kunnat aakkosjärj.'!$B$19:$B$311,'Kunnat aakkosjärj.'!L$19:L$311)</f>
        <v>-7464.6279598662204</v>
      </c>
      <c r="L236" s="123">
        <f>_xlfn.XLOOKUP($A236,'Kunnat aakkosjärj.'!$B$19:$B$311,'Kunnat aakkosjärj.'!M$19:M$311)</f>
        <v>4624.1850836120402</v>
      </c>
      <c r="M236" s="35">
        <f>_xlfn.XLOOKUP($A236,'Kunnat aakkosjärj.'!$B$19:$B$311,'Kunnat aakkosjärj.'!N$19:N$311)</f>
        <v>4222.6153846153848</v>
      </c>
      <c r="N236" s="34">
        <f>_xlfn.XLOOKUP($A236,'Kunnat aakkosjärj.'!$B$19:$B$311,'Kunnat aakkosjärj.'!O$19:O$311)</f>
        <v>4222.6153846153848</v>
      </c>
      <c r="O236" s="35">
        <f>_xlfn.XLOOKUP($A236,'Kunnat aakkosjärj.'!$B$19:$B$311,'Kunnat aakkosjärj.'!P$19:P$311)</f>
        <v>8846.8004682274241</v>
      </c>
      <c r="P236" s="34">
        <f>_xlfn.XLOOKUP($A236,'Kunnat aakkosjärj.'!$B$19:$B$311,'Kunnat aakkosjärj.'!Q$19:Q$311)</f>
        <v>8846.8004682274241</v>
      </c>
      <c r="Q236" s="130">
        <f>_xlfn.XLOOKUP($A236,'Kunnat aakkosjärj.'!$B$19:$B$311,'Kunnat aakkosjärj.'!R$19:R$311)</f>
        <v>701.6694648829432</v>
      </c>
      <c r="R236" s="34">
        <f>_xlfn.XLOOKUP($A236,'Kunnat aakkosjärj.'!$B$19:$B$311,'Kunnat aakkosjärj.'!S$19:S$311)</f>
        <v>1271.6354849498327</v>
      </c>
      <c r="S236" s="35">
        <f>_xlfn.XLOOKUP($A236,'Kunnat aakkosjärj.'!$B$19:$B$311,'Kunnat aakkosjärj.'!T$19:T$311)</f>
        <v>8.0937625418060204</v>
      </c>
      <c r="T236" s="34">
        <f>_xlfn.XLOOKUP($A236,'Kunnat aakkosjärj.'!$B$19:$B$311,'Kunnat aakkosjärj.'!U$19:U$311)</f>
        <v>294.00400501672237</v>
      </c>
      <c r="U236" s="35">
        <f>_xlfn.XLOOKUP($A236,'Kunnat aakkosjärj.'!$B$19:$B$311,'Kunnat aakkosjärj.'!V$19:V$311)</f>
        <v>8669.2618081969904</v>
      </c>
      <c r="V236" s="34">
        <f>_xlfn.XLOOKUP($A236,'Kunnat aakkosjärj.'!$B$19:$B$311,'Kunnat aakkosjärj.'!W$19:W$311)</f>
        <v>432.52318446393429</v>
      </c>
      <c r="W236" s="35">
        <f>_xlfn.XLOOKUP($A236,'Kunnat aakkosjärj.'!$B$19:$B$311,'Kunnat aakkosjärj.'!X$19:X$311)</f>
        <v>693.57570234113712</v>
      </c>
      <c r="X236" s="34">
        <f>_xlfn.XLOOKUP($A236,'Kunnat aakkosjärj.'!$B$19:$B$311,'Kunnat aakkosjärj.'!Y$19:Y$311)</f>
        <v>1033.6813963210702</v>
      </c>
      <c r="Y236" s="90">
        <f>_xlfn.XLOOKUP($A236,'Kunnat aakkosjärj.'!$B$19:$B$311,'Kunnat aakkosjärj.'!Z$19:Z$311)</f>
        <v>285.40740802675589</v>
      </c>
      <c r="Z236" s="91">
        <f>_xlfn.XLOOKUP($A236,'Kunnat aakkosjärj.'!$B$19:$B$311,'Kunnat aakkosjärj.'!AA$19:AA$311)</f>
        <v>334.72977424749166</v>
      </c>
      <c r="AA236" s="90">
        <f>_xlfn.XLOOKUP($A236,'Kunnat aakkosjärj.'!$B$19:$B$311,'Kunnat aakkosjärj.'!AB$19:AB$311)</f>
        <v>245.84837153812219</v>
      </c>
      <c r="AB236" s="91">
        <f>_xlfn.XLOOKUP($A236,'Kunnat aakkosjärj.'!$B$19:$B$311,'Kunnat aakkosjärj.'!AC$19:AC$311)</f>
        <v>379.89912543890233</v>
      </c>
      <c r="AC236" s="90">
        <f>_xlfn.XLOOKUP($A236,'Kunnat aakkosjärj.'!$B$19:$B$311,'Kunnat aakkosjärj.'!AD$19:AD$311)</f>
        <v>470.85923913043479</v>
      </c>
      <c r="AD236" s="91">
        <f>_xlfn.XLOOKUP($A236,'Kunnat aakkosjärj.'!$B$19:$B$311,'Kunnat aakkosjärj.'!AE$19:AE$311)</f>
        <v>1063.8990050167224</v>
      </c>
      <c r="AE236" s="96">
        <f>_xlfn.XLOOKUP($A236,'Kunnat aakkosjärj.'!$B$19:$B$311,'Kunnat aakkosjärj.'!AF$19:AF$311)</f>
        <v>0.63297678182250916</v>
      </c>
      <c r="AF236" s="97">
        <f>_xlfn.XLOOKUP($A236,'Kunnat aakkosjärj.'!$B$19:$B$311,'Kunnat aakkosjärj.'!AG$19:AG$311)</f>
        <v>0.72316129167208176</v>
      </c>
      <c r="AG236" s="90">
        <f>_xlfn.XLOOKUP($A236,'Kunnat aakkosjärj.'!$B$19:$B$311,'Kunnat aakkosjärj.'!AH$19:AH$311)</f>
        <v>5882.0911538461532</v>
      </c>
      <c r="AH236" s="91">
        <f>_xlfn.XLOOKUP($A236,'Kunnat aakkosjärj.'!$B$19:$B$311,'Kunnat aakkosjärj.'!AI$19:AI$311)</f>
        <v>6801.354439799331</v>
      </c>
      <c r="AI236" s="90">
        <f>_xlfn.XLOOKUP($A236,'Kunnat aakkosjärj.'!$B$19:$B$311,'Kunnat aakkosjärj.'!AJ$19:AJ$311)</f>
        <v>221.19635550189255</v>
      </c>
      <c r="AJ236" s="91">
        <f>_xlfn.XLOOKUP($A236,'Kunnat aakkosjärj.'!$B$19:$B$311,'Kunnat aakkosjärj.'!AK$19:AK$311)</f>
        <v>141.65372573588149</v>
      </c>
      <c r="AK236" s="106">
        <f>_xlfn.XLOOKUP($A236,'Kunnat aakkosjärj.'!$B$19:$B$311,'Kunnat aakkosjärj.'!AL$19:AL$311)</f>
        <v>8946.4882943143821</v>
      </c>
      <c r="AL236" s="107">
        <f>_xlfn.XLOOKUP($A236,'Kunnat aakkosjärj.'!$B$19:$B$311,'Kunnat aakkosjärj.'!AM$19:AM$311)</f>
        <v>14223.240200668897</v>
      </c>
      <c r="AM236" s="106">
        <f>_xlfn.XLOOKUP($A236,'Kunnat aakkosjärj.'!$B$19:$B$311,'Kunnat aakkosjärj.'!AN$19:AN$311)</f>
        <v>8946.4882943143821</v>
      </c>
      <c r="AN236" s="107">
        <f>_xlfn.XLOOKUP($A236,'Kunnat aakkosjärj.'!$B$19:$B$311,'Kunnat aakkosjärj.'!AO$19:AO$311)</f>
        <v>15125.831513377929</v>
      </c>
      <c r="AO236" s="106">
        <f>_xlfn.XLOOKUP($A236,'Kunnat aakkosjärj.'!$B$19:$B$311,'Kunnat aakkosjärj.'!AP$19:AP$311)</f>
        <v>257.55898829431436</v>
      </c>
      <c r="AP236" s="107">
        <f>_xlfn.XLOOKUP($A236,'Kunnat aakkosjärj.'!$B$19:$B$311,'Kunnat aakkosjärj.'!AQ$19:AQ$311)</f>
        <v>0</v>
      </c>
      <c r="AQ236" s="122">
        <f>_xlfn.XLOOKUP($A236,'Kunnat aakkosjärj.'!$B$19:$B$311,'Kunnat aakkosjärj.'!AR$19:AR$311)</f>
        <v>16.678375922995446</v>
      </c>
      <c r="AR236" s="115">
        <f>_xlfn.XLOOKUP($A236,'Kunnat aakkosjärj.'!$B$19:$B$311,'Kunnat aakkosjärj.'!AS$19:AS$311)</f>
        <v>11.289228776789647</v>
      </c>
      <c r="AS236" s="114">
        <f>_xlfn.XLOOKUP($A236,'Kunnat aakkosjärj.'!$B$19:$B$311,'Kunnat aakkosjärj.'!AT$19:AT$311)</f>
        <v>99.44454045567565</v>
      </c>
      <c r="AT236" s="115">
        <f>_xlfn.XLOOKUP($A236,'Kunnat aakkosjärj.'!$B$19:$B$311,'Kunnat aakkosjärj.'!AU$19:AU$311)</f>
        <v>90.504009767716369</v>
      </c>
      <c r="AU236" s="106">
        <f>_xlfn.XLOOKUP($A236,'Kunnat aakkosjärj.'!$B$19:$B$311,'Kunnat aakkosjärj.'!AV$19:AV$311)</f>
        <v>-2553.7690802675584</v>
      </c>
      <c r="AV236" s="107">
        <f>_xlfn.XLOOKUP($A236,'Kunnat aakkosjärj.'!$B$19:$B$311,'Kunnat aakkosjärj.'!AW$19:AW$311)</f>
        <v>-2395.8941806020071</v>
      </c>
      <c r="AW236" s="151"/>
      <c r="AX236" s="1">
        <v>312</v>
      </c>
      <c r="AY236" s="242" t="s">
        <v>621</v>
      </c>
      <c r="AZ236" s="333" t="s">
        <v>605</v>
      </c>
      <c r="BA236" s="336" t="s">
        <v>613</v>
      </c>
    </row>
    <row r="237" spans="1:53" ht="15" customHeight="1" x14ac:dyDescent="0.2">
      <c r="A237" s="38" t="s">
        <v>190</v>
      </c>
      <c r="B237" s="146">
        <f>_xlfn.XLOOKUP($A237,'Kunnat aakkosjärj.'!$B$19:$B$311,'Kunnat aakkosjärj.'!C$19:C$311)</f>
        <v>18775</v>
      </c>
      <c r="C237" s="160">
        <f>_xlfn.XLOOKUP($A237,'Kunnat aakkosjärj.'!$B$19:$B$311,'Kunnat aakkosjärj.'!D$19:D$311)</f>
        <v>21.5</v>
      </c>
      <c r="D237" s="35">
        <f>_xlfn.XLOOKUP($A237,'Kunnat aakkosjärj.'!$B$19:$B$311,'Kunnat aakkosjärj.'!E$19:E$311)</f>
        <v>841.89413368841542</v>
      </c>
      <c r="E237" s="34">
        <f>_xlfn.XLOOKUP($A237,'Kunnat aakkosjärj.'!$B$19:$B$311,'Kunnat aakkosjärj.'!F$19:F$311)</f>
        <v>2682.5191754993343</v>
      </c>
      <c r="F237" s="35">
        <f>_xlfn.XLOOKUP($A237,'Kunnat aakkosjärj.'!$B$19:$B$311,'Kunnat aakkosjärj.'!G$19:G$311)</f>
        <v>7470.6987898801599</v>
      </c>
      <c r="G237" s="34">
        <f>_xlfn.XLOOKUP($A237,'Kunnat aakkosjärj.'!$B$19:$B$311,'Kunnat aakkosjärj.'!H$19:H$311)</f>
        <v>9358.6636766977372</v>
      </c>
      <c r="H237" s="331">
        <f>_xlfn.XLOOKUP($A237,'Kunnat aakkosjärj.'!$B$19:$B$311,'Kunnat aakkosjärj.'!I$19:I$311)</f>
        <v>11.269282263512602</v>
      </c>
      <c r="I237" s="332">
        <f>_xlfn.XLOOKUP($A237,'Kunnat aakkosjärj.'!$B$19:$B$311,'Kunnat aakkosjärj.'!J$19:J$311)</f>
        <v>28.66348517447609</v>
      </c>
      <c r="J237" s="35">
        <f>_xlfn.XLOOKUP($A237,'Kunnat aakkosjärj.'!$B$19:$B$311,'Kunnat aakkosjärj.'!K$19:K$311)</f>
        <v>-6628.8046561917445</v>
      </c>
      <c r="K237" s="34">
        <f>_xlfn.XLOOKUP($A237,'Kunnat aakkosjärj.'!$B$19:$B$311,'Kunnat aakkosjärj.'!L$19:L$311)</f>
        <v>-6676.1445011984024</v>
      </c>
      <c r="L237" s="123">
        <f>_xlfn.XLOOKUP($A237,'Kunnat aakkosjärj.'!$B$19:$B$311,'Kunnat aakkosjärj.'!M$19:M$311)</f>
        <v>4186.5774114513988</v>
      </c>
      <c r="M237" s="35">
        <f>_xlfn.XLOOKUP($A237,'Kunnat aakkosjärj.'!$B$19:$B$311,'Kunnat aakkosjärj.'!N$19:N$311)</f>
        <v>2535.5685219707057</v>
      </c>
      <c r="N237" s="34">
        <f>_xlfn.XLOOKUP($A237,'Kunnat aakkosjärj.'!$B$19:$B$311,'Kunnat aakkosjärj.'!O$19:O$311)</f>
        <v>2941.7001523302265</v>
      </c>
      <c r="O237" s="35">
        <f>_xlfn.XLOOKUP($A237,'Kunnat aakkosjärj.'!$B$19:$B$311,'Kunnat aakkosjärj.'!P$19:P$311)</f>
        <v>6722.1459334221045</v>
      </c>
      <c r="P237" s="34">
        <f>_xlfn.XLOOKUP($A237,'Kunnat aakkosjärj.'!$B$19:$B$311,'Kunnat aakkosjärj.'!Q$19:Q$311)</f>
        <v>7128.2775637816248</v>
      </c>
      <c r="Q237" s="130">
        <f>_xlfn.XLOOKUP($A237,'Kunnat aakkosjärj.'!$B$19:$B$311,'Kunnat aakkosjärj.'!R$19:R$311)</f>
        <v>119.75932889480691</v>
      </c>
      <c r="R237" s="34">
        <f>_xlfn.XLOOKUP($A237,'Kunnat aakkosjärj.'!$B$19:$B$311,'Kunnat aakkosjärj.'!S$19:S$311)</f>
        <v>447.17770492676431</v>
      </c>
      <c r="S237" s="35">
        <f>_xlfn.XLOOKUP($A237,'Kunnat aakkosjärj.'!$B$19:$B$311,'Kunnat aakkosjärj.'!T$19:T$311)</f>
        <v>368.427303861518</v>
      </c>
      <c r="T237" s="34">
        <f>_xlfn.XLOOKUP($A237,'Kunnat aakkosjärj.'!$B$19:$B$311,'Kunnat aakkosjärj.'!U$19:U$311)</f>
        <v>614.49188335552594</v>
      </c>
      <c r="U237" s="35">
        <f>_xlfn.XLOOKUP($A237,'Kunnat aakkosjärj.'!$B$19:$B$311,'Kunnat aakkosjärj.'!V$19:V$311)</f>
        <v>32.505552015173464</v>
      </c>
      <c r="V237" s="34">
        <f>_xlfn.XLOOKUP($A237,'Kunnat aakkosjärj.'!$B$19:$B$311,'Kunnat aakkosjärj.'!W$19:W$311)</f>
        <v>72.771946552797857</v>
      </c>
      <c r="W237" s="35">
        <f>_xlfn.XLOOKUP($A237,'Kunnat aakkosjärj.'!$B$19:$B$311,'Kunnat aakkosjärj.'!X$19:X$311)</f>
        <v>-242.69437869507323</v>
      </c>
      <c r="X237" s="34">
        <f>_xlfn.XLOOKUP($A237,'Kunnat aakkosjärj.'!$B$19:$B$311,'Kunnat aakkosjärj.'!Y$19:Y$311)</f>
        <v>-140.15976298268973</v>
      </c>
      <c r="Y237" s="90">
        <f>_xlfn.XLOOKUP($A237,'Kunnat aakkosjärj.'!$B$19:$B$311,'Kunnat aakkosjärj.'!Z$19:Z$311)</f>
        <v>493.8816490013316</v>
      </c>
      <c r="Z237" s="91">
        <f>_xlfn.XLOOKUP($A237,'Kunnat aakkosjärj.'!$B$19:$B$311,'Kunnat aakkosjärj.'!AA$19:AA$311)</f>
        <v>816.71225512649801</v>
      </c>
      <c r="AA237" s="90">
        <f>_xlfn.XLOOKUP($A237,'Kunnat aakkosjärj.'!$B$19:$B$311,'Kunnat aakkosjärj.'!AB$19:AB$311)</f>
        <v>24.248588530667199</v>
      </c>
      <c r="AB237" s="91">
        <f>_xlfn.XLOOKUP($A237,'Kunnat aakkosjärj.'!$B$19:$B$311,'Kunnat aakkosjärj.'!AC$19:AC$311)</f>
        <v>54.753397187299747</v>
      </c>
      <c r="AC237" s="90">
        <f>_xlfn.XLOOKUP($A237,'Kunnat aakkosjärj.'!$B$19:$B$311,'Kunnat aakkosjärj.'!AD$19:AD$311)</f>
        <v>-429.69014593874834</v>
      </c>
      <c r="AD237" s="91">
        <f>_xlfn.XLOOKUP($A237,'Kunnat aakkosjärj.'!$B$19:$B$311,'Kunnat aakkosjärj.'!AE$19:AE$311)</f>
        <v>-330.65298854860185</v>
      </c>
      <c r="AE237" s="96">
        <f>_xlfn.XLOOKUP($A237,'Kunnat aakkosjärj.'!$B$19:$B$311,'Kunnat aakkosjärj.'!AF$19:AF$311)</f>
        <v>0.1707387073759099</v>
      </c>
      <c r="AF237" s="97">
        <f>_xlfn.XLOOKUP($A237,'Kunnat aakkosjärj.'!$B$19:$B$311,'Kunnat aakkosjärj.'!AG$19:AG$311)</f>
        <v>0.41928465383923808</v>
      </c>
      <c r="AG237" s="90">
        <f>_xlfn.XLOOKUP($A237,'Kunnat aakkosjärj.'!$B$19:$B$311,'Kunnat aakkosjärj.'!AH$19:AH$311)</f>
        <v>224.9924996005326</v>
      </c>
      <c r="AH237" s="91">
        <f>_xlfn.XLOOKUP($A237,'Kunnat aakkosjärj.'!$B$19:$B$311,'Kunnat aakkosjärj.'!AI$19:AI$311)</f>
        <v>384.70317336884153</v>
      </c>
      <c r="AI237" s="90">
        <f>_xlfn.XLOOKUP($A237,'Kunnat aakkosjärj.'!$B$19:$B$311,'Kunnat aakkosjärj.'!AJ$19:AJ$311)</f>
        <v>10.290241929537387</v>
      </c>
      <c r="AJ237" s="91">
        <f>_xlfn.XLOOKUP($A237,'Kunnat aakkosjärj.'!$B$19:$B$311,'Kunnat aakkosjärj.'!AK$19:AK$311)</f>
        <v>13.538356905257853</v>
      </c>
      <c r="AK237" s="106">
        <f>_xlfn.XLOOKUP($A237,'Kunnat aakkosjärj.'!$B$19:$B$311,'Kunnat aakkosjärj.'!AL$19:AL$311)</f>
        <v>5807.3985672436747</v>
      </c>
      <c r="AL237" s="107">
        <f>_xlfn.XLOOKUP($A237,'Kunnat aakkosjärj.'!$B$19:$B$311,'Kunnat aakkosjärj.'!AM$19:AM$311)</f>
        <v>8838.7164095872176</v>
      </c>
      <c r="AM237" s="106">
        <f>_xlfn.XLOOKUP($A237,'Kunnat aakkosjärj.'!$B$19:$B$311,'Kunnat aakkosjärj.'!AN$19:AN$311)</f>
        <v>7626.7466924101182</v>
      </c>
      <c r="AN237" s="107">
        <f>_xlfn.XLOOKUP($A237,'Kunnat aakkosjärj.'!$B$19:$B$311,'Kunnat aakkosjärj.'!AO$19:AO$311)</f>
        <v>10925.919464713714</v>
      </c>
      <c r="AO237" s="106">
        <f>_xlfn.XLOOKUP($A237,'Kunnat aakkosjärj.'!$B$19:$B$311,'Kunnat aakkosjärj.'!AP$19:AP$311)</f>
        <v>1053.5889134487352</v>
      </c>
      <c r="AP237" s="107">
        <f>_xlfn.XLOOKUP($A237,'Kunnat aakkosjärj.'!$B$19:$B$311,'Kunnat aakkosjärj.'!AQ$19:AQ$311)</f>
        <v>5.5386338215712385</v>
      </c>
      <c r="AQ237" s="122">
        <f>_xlfn.XLOOKUP($A237,'Kunnat aakkosjärj.'!$B$19:$B$311,'Kunnat aakkosjärj.'!AR$19:AR$311)</f>
        <v>18.013405245199127</v>
      </c>
      <c r="AR237" s="115">
        <f>_xlfn.XLOOKUP($A237,'Kunnat aakkosjärj.'!$B$19:$B$311,'Kunnat aakkosjärj.'!AS$19:AS$311)</f>
        <v>12.609209578363412</v>
      </c>
      <c r="AS237" s="114">
        <f>_xlfn.XLOOKUP($A237,'Kunnat aakkosjärj.'!$B$19:$B$311,'Kunnat aakkosjärj.'!AT$19:AT$311)</f>
        <v>93.648608031865308</v>
      </c>
      <c r="AT237" s="115">
        <f>_xlfn.XLOOKUP($A237,'Kunnat aakkosjärj.'!$B$19:$B$311,'Kunnat aakkosjärj.'!AU$19:AU$311)</f>
        <v>106.43498197589251</v>
      </c>
      <c r="AU237" s="106">
        <f>_xlfn.XLOOKUP($A237,'Kunnat aakkosjärj.'!$B$19:$B$311,'Kunnat aakkosjärj.'!AV$19:AV$311)</f>
        <v>-144.6210157123835</v>
      </c>
      <c r="AV237" s="107">
        <f>_xlfn.XLOOKUP($A237,'Kunnat aakkosjärj.'!$B$19:$B$311,'Kunnat aakkosjärj.'!AW$19:AW$311)</f>
        <v>-367.26668548601862</v>
      </c>
      <c r="AW237" s="151"/>
      <c r="AX237" s="1">
        <v>410</v>
      </c>
      <c r="AY237" s="242" t="s">
        <v>622</v>
      </c>
      <c r="AZ237" s="333" t="s">
        <v>605</v>
      </c>
      <c r="BA237" s="336" t="s">
        <v>606</v>
      </c>
    </row>
    <row r="238" spans="1:53" ht="15" customHeight="1" x14ac:dyDescent="0.2">
      <c r="A238" s="38" t="s">
        <v>201</v>
      </c>
      <c r="B238" s="146">
        <f>_xlfn.XLOOKUP($A238,'Kunnat aakkosjärj.'!$B$19:$B$311,'Kunnat aakkosjärj.'!C$19:C$311)</f>
        <v>692</v>
      </c>
      <c r="C238" s="160">
        <f>_xlfn.XLOOKUP($A238,'Kunnat aakkosjärj.'!$B$19:$B$311,'Kunnat aakkosjärj.'!D$19:D$311)</f>
        <v>18.5</v>
      </c>
      <c r="D238" s="35">
        <f>_xlfn.XLOOKUP($A238,'Kunnat aakkosjärj.'!$B$19:$B$311,'Kunnat aakkosjärj.'!E$19:E$311)</f>
        <v>1437.8923121387284</v>
      </c>
      <c r="E238" s="34">
        <f>_xlfn.XLOOKUP($A238,'Kunnat aakkosjärj.'!$B$19:$B$311,'Kunnat aakkosjärj.'!F$19:F$311)</f>
        <v>4672.2793497109824</v>
      </c>
      <c r="F238" s="35">
        <f>_xlfn.XLOOKUP($A238,'Kunnat aakkosjärj.'!$B$19:$B$311,'Kunnat aakkosjärj.'!G$19:G$311)</f>
        <v>9275.4170953757221</v>
      </c>
      <c r="G238" s="34">
        <f>_xlfn.XLOOKUP($A238,'Kunnat aakkosjärj.'!$B$19:$B$311,'Kunnat aakkosjärj.'!H$19:H$311)</f>
        <v>12005.055390173411</v>
      </c>
      <c r="H238" s="331">
        <f>_xlfn.XLOOKUP($A238,'Kunnat aakkosjärj.'!$B$19:$B$311,'Kunnat aakkosjärj.'!I$19:I$311)</f>
        <v>15.502184940616766</v>
      </c>
      <c r="I238" s="332">
        <f>_xlfn.XLOOKUP($A238,'Kunnat aakkosjärj.'!$B$19:$B$311,'Kunnat aakkosjärj.'!J$19:J$311)</f>
        <v>38.919265241669933</v>
      </c>
      <c r="J238" s="35">
        <f>_xlfn.XLOOKUP($A238,'Kunnat aakkosjärj.'!$B$19:$B$311,'Kunnat aakkosjärj.'!K$19:K$311)</f>
        <v>-7837.5247832369951</v>
      </c>
      <c r="K238" s="34">
        <f>_xlfn.XLOOKUP($A238,'Kunnat aakkosjärj.'!$B$19:$B$311,'Kunnat aakkosjärj.'!L$19:L$311)</f>
        <v>-7332.7760404624269</v>
      </c>
      <c r="L238" s="123">
        <f>_xlfn.XLOOKUP($A238,'Kunnat aakkosjärj.'!$B$19:$B$311,'Kunnat aakkosjärj.'!M$19:M$311)</f>
        <v>4535.5383670520232</v>
      </c>
      <c r="M238" s="35">
        <f>_xlfn.XLOOKUP($A238,'Kunnat aakkosjärj.'!$B$19:$B$311,'Kunnat aakkosjärj.'!N$19:N$311)</f>
        <v>3629.5505780346821</v>
      </c>
      <c r="N238" s="34">
        <f>_xlfn.XLOOKUP($A238,'Kunnat aakkosjärj.'!$B$19:$B$311,'Kunnat aakkosjärj.'!O$19:O$311)</f>
        <v>3629.5505780346821</v>
      </c>
      <c r="O238" s="35">
        <f>_xlfn.XLOOKUP($A238,'Kunnat aakkosjärj.'!$B$19:$B$311,'Kunnat aakkosjärj.'!P$19:P$311)</f>
        <v>8165.0889450867053</v>
      </c>
      <c r="P238" s="34">
        <f>_xlfn.XLOOKUP($A238,'Kunnat aakkosjärj.'!$B$19:$B$311,'Kunnat aakkosjärj.'!Q$19:Q$311)</f>
        <v>8160.1188294797694</v>
      </c>
      <c r="Q238" s="130">
        <f>_xlfn.XLOOKUP($A238,'Kunnat aakkosjärj.'!$B$19:$B$311,'Kunnat aakkosjärj.'!R$19:R$311)</f>
        <v>338.98276011560694</v>
      </c>
      <c r="R238" s="34">
        <f>_xlfn.XLOOKUP($A238,'Kunnat aakkosjärj.'!$B$19:$B$311,'Kunnat aakkosjärj.'!S$19:S$311)</f>
        <v>772.98163294797689</v>
      </c>
      <c r="S238" s="35">
        <f>_xlfn.XLOOKUP($A238,'Kunnat aakkosjärj.'!$B$19:$B$311,'Kunnat aakkosjärj.'!T$19:T$311)</f>
        <v>308.71583815028902</v>
      </c>
      <c r="T238" s="34">
        <f>_xlfn.XLOOKUP($A238,'Kunnat aakkosjärj.'!$B$19:$B$311,'Kunnat aakkosjärj.'!U$19:U$311)</f>
        <v>593.48290462427747</v>
      </c>
      <c r="U238" s="35">
        <f>_xlfn.XLOOKUP($A238,'Kunnat aakkosjärj.'!$B$19:$B$311,'Kunnat aakkosjärj.'!V$19:V$311)</f>
        <v>109.80413643390186</v>
      </c>
      <c r="V238" s="34">
        <f>_xlfn.XLOOKUP($A238,'Kunnat aakkosjärj.'!$B$19:$B$311,'Kunnat aakkosjärj.'!W$19:W$311)</f>
        <v>130.24497031423959</v>
      </c>
      <c r="W238" s="35">
        <f>_xlfn.XLOOKUP($A238,'Kunnat aakkosjärj.'!$B$19:$B$311,'Kunnat aakkosjärj.'!X$19:X$311)</f>
        <v>77.54604046242774</v>
      </c>
      <c r="X238" s="34">
        <f>_xlfn.XLOOKUP($A238,'Kunnat aakkosjärj.'!$B$19:$B$311,'Kunnat aakkosjärj.'!Y$19:Y$311)</f>
        <v>272.66476878612713</v>
      </c>
      <c r="Y238" s="90">
        <f>_xlfn.XLOOKUP($A238,'Kunnat aakkosjärj.'!$B$19:$B$311,'Kunnat aakkosjärj.'!Z$19:Z$311)</f>
        <v>17.636502890173411</v>
      </c>
      <c r="Z238" s="91">
        <f>_xlfn.XLOOKUP($A238,'Kunnat aakkosjärj.'!$B$19:$B$311,'Kunnat aakkosjärj.'!AA$19:AA$311)</f>
        <v>124.28460982658959</v>
      </c>
      <c r="AA238" s="90">
        <f>_xlfn.XLOOKUP($A238,'Kunnat aakkosjärj.'!$B$19:$B$311,'Kunnat aakkosjärj.'!AB$19:AB$311)</f>
        <v>1922.0520203269953</v>
      </c>
      <c r="AB238" s="91">
        <f>_xlfn.XLOOKUP($A238,'Kunnat aakkosjärj.'!$B$19:$B$311,'Kunnat aakkosjärj.'!AC$19:AC$311)</f>
        <v>621.94477178348461</v>
      </c>
      <c r="AC238" s="90">
        <f>_xlfn.XLOOKUP($A238,'Kunnat aakkosjärj.'!$B$19:$B$311,'Kunnat aakkosjärj.'!AD$19:AD$311)</f>
        <v>312.0184393063584</v>
      </c>
      <c r="AD238" s="91">
        <f>_xlfn.XLOOKUP($A238,'Kunnat aakkosjärj.'!$B$19:$B$311,'Kunnat aakkosjärj.'!AE$19:AE$311)</f>
        <v>769.51187861271671</v>
      </c>
      <c r="AE238" s="96">
        <f>_xlfn.XLOOKUP($A238,'Kunnat aakkosjärj.'!$B$19:$B$311,'Kunnat aakkosjärj.'!AF$19:AF$311)</f>
        <v>0.76821527790550892</v>
      </c>
      <c r="AF238" s="97">
        <f>_xlfn.XLOOKUP($A238,'Kunnat aakkosjärj.'!$B$19:$B$311,'Kunnat aakkosjärj.'!AG$19:AG$311)</f>
        <v>0.95849395594974163</v>
      </c>
      <c r="AG238" s="90">
        <f>_xlfn.XLOOKUP($A238,'Kunnat aakkosjärj.'!$B$19:$B$311,'Kunnat aakkosjärj.'!AH$19:AH$311)</f>
        <v>3232.3339161849708</v>
      </c>
      <c r="AH238" s="91">
        <f>_xlfn.XLOOKUP($A238,'Kunnat aakkosjärj.'!$B$19:$B$311,'Kunnat aakkosjärj.'!AI$19:AI$311)</f>
        <v>3597.4811705202314</v>
      </c>
      <c r="AI238" s="90">
        <f>_xlfn.XLOOKUP($A238,'Kunnat aakkosjärj.'!$B$19:$B$311,'Kunnat aakkosjärj.'!AJ$19:AJ$311)</f>
        <v>120.6958763797612</v>
      </c>
      <c r="AJ238" s="91">
        <f>_xlfn.XLOOKUP($A238,'Kunnat aakkosjärj.'!$B$19:$B$311,'Kunnat aakkosjärj.'!AK$19:AK$311)</f>
        <v>102.99926909487058</v>
      </c>
      <c r="AK238" s="106">
        <f>_xlfn.XLOOKUP($A238,'Kunnat aakkosjärj.'!$B$19:$B$311,'Kunnat aakkosjärj.'!AL$19:AL$311)</f>
        <v>3604.1719653179189</v>
      </c>
      <c r="AL238" s="107">
        <f>_xlfn.XLOOKUP($A238,'Kunnat aakkosjärj.'!$B$19:$B$311,'Kunnat aakkosjärj.'!AM$19:AM$311)</f>
        <v>6473.6078757225441</v>
      </c>
      <c r="AM238" s="106">
        <f>_xlfn.XLOOKUP($A238,'Kunnat aakkosjärj.'!$B$19:$B$311,'Kunnat aakkosjärj.'!AN$19:AN$311)</f>
        <v>3604.1719653179189</v>
      </c>
      <c r="AN238" s="107">
        <f>_xlfn.XLOOKUP($A238,'Kunnat aakkosjärj.'!$B$19:$B$311,'Kunnat aakkosjärj.'!AO$19:AO$311)</f>
        <v>6476.2986271676309</v>
      </c>
      <c r="AO238" s="106">
        <f>_xlfn.XLOOKUP($A238,'Kunnat aakkosjärj.'!$B$19:$B$311,'Kunnat aakkosjärj.'!AP$19:AP$311)</f>
        <v>293.98773121387285</v>
      </c>
      <c r="AP238" s="107">
        <f>_xlfn.XLOOKUP($A238,'Kunnat aakkosjärj.'!$B$19:$B$311,'Kunnat aakkosjärj.'!AQ$19:AQ$311)</f>
        <v>28.901734104046241</v>
      </c>
      <c r="AQ238" s="122">
        <f>_xlfn.XLOOKUP($A238,'Kunnat aakkosjärj.'!$B$19:$B$311,'Kunnat aakkosjärj.'!AR$19:AR$311)</f>
        <v>56.660767278013026</v>
      </c>
      <c r="AR238" s="115">
        <f>_xlfn.XLOOKUP($A238,'Kunnat aakkosjärj.'!$B$19:$B$311,'Kunnat aakkosjärj.'!AS$19:AS$311)</f>
        <v>42.00119453545441</v>
      </c>
      <c r="AS238" s="114">
        <f>_xlfn.XLOOKUP($A238,'Kunnat aakkosjärj.'!$B$19:$B$311,'Kunnat aakkosjärj.'!AT$19:AT$311)</f>
        <v>52.971912986866379</v>
      </c>
      <c r="AT238" s="115">
        <f>_xlfn.XLOOKUP($A238,'Kunnat aakkosjärj.'!$B$19:$B$311,'Kunnat aakkosjärj.'!AU$19:AU$311)</f>
        <v>65.957435269337267</v>
      </c>
      <c r="AU238" s="106">
        <f>_xlfn.XLOOKUP($A238,'Kunnat aakkosjärj.'!$B$19:$B$311,'Kunnat aakkosjärj.'!AV$19:AV$311)</f>
        <v>3869.9403901734108</v>
      </c>
      <c r="AV238" s="107">
        <f>_xlfn.XLOOKUP($A238,'Kunnat aakkosjärj.'!$B$19:$B$311,'Kunnat aakkosjärj.'!AW$19:AW$311)</f>
        <v>2541.9751878612719</v>
      </c>
      <c r="AW238" s="151"/>
      <c r="AX238" s="1">
        <v>435</v>
      </c>
      <c r="AY238" s="242" t="s">
        <v>623</v>
      </c>
      <c r="AZ238" s="333" t="s">
        <v>605</v>
      </c>
      <c r="BA238" s="336" t="s">
        <v>608</v>
      </c>
    </row>
    <row r="239" spans="1:53" ht="15" customHeight="1" x14ac:dyDescent="0.2">
      <c r="A239" s="38" t="s">
        <v>213</v>
      </c>
      <c r="B239" s="146">
        <f>_xlfn.XLOOKUP($A239,'Kunnat aakkosjärj.'!$B$19:$B$311,'Kunnat aakkosjärj.'!C$19:C$311)</f>
        <v>1477</v>
      </c>
      <c r="C239" s="160">
        <f>_xlfn.XLOOKUP($A239,'Kunnat aakkosjärj.'!$B$19:$B$311,'Kunnat aakkosjärj.'!D$19:D$311)</f>
        <v>22.000000000000004</v>
      </c>
      <c r="D239" s="35">
        <f>_xlfn.XLOOKUP($A239,'Kunnat aakkosjärj.'!$B$19:$B$311,'Kunnat aakkosjärj.'!E$19:E$311)</f>
        <v>1468.8374678402165</v>
      </c>
      <c r="E239" s="34">
        <f>_xlfn.XLOOKUP($A239,'Kunnat aakkosjärj.'!$B$19:$B$311,'Kunnat aakkosjärj.'!F$19:F$311)</f>
        <v>4948.7654908598506</v>
      </c>
      <c r="F239" s="35">
        <f>_xlfn.XLOOKUP($A239,'Kunnat aakkosjärj.'!$B$19:$B$311,'Kunnat aakkosjärj.'!G$19:G$311)</f>
        <v>9776.5605348679765</v>
      </c>
      <c r="G239" s="34">
        <f>_xlfn.XLOOKUP($A239,'Kunnat aakkosjärj.'!$B$19:$B$311,'Kunnat aakkosjärj.'!H$19:H$311)</f>
        <v>12745.109160460393</v>
      </c>
      <c r="H239" s="331">
        <f>_xlfn.XLOOKUP($A239,'Kunnat aakkosjärj.'!$B$19:$B$311,'Kunnat aakkosjärj.'!I$19:I$311)</f>
        <v>15.024071733628885</v>
      </c>
      <c r="I239" s="332">
        <f>_xlfn.XLOOKUP($A239,'Kunnat aakkosjärj.'!$B$19:$B$311,'Kunnat aakkosjärj.'!J$19:J$311)</f>
        <v>38.828741508253081</v>
      </c>
      <c r="J239" s="35">
        <f>_xlfn.XLOOKUP($A239,'Kunnat aakkosjärj.'!$B$19:$B$311,'Kunnat aakkosjärj.'!K$19:K$311)</f>
        <v>-8307.7230670277586</v>
      </c>
      <c r="K239" s="34">
        <f>_xlfn.XLOOKUP($A239,'Kunnat aakkosjärj.'!$B$19:$B$311,'Kunnat aakkosjärj.'!L$19:L$311)</f>
        <v>-7796.3177928232908</v>
      </c>
      <c r="L239" s="123">
        <f>_xlfn.XLOOKUP($A239,'Kunnat aakkosjärj.'!$B$19:$B$311,'Kunnat aakkosjärj.'!M$19:M$311)</f>
        <v>4459.4205687203794</v>
      </c>
      <c r="M239" s="35">
        <f>_xlfn.XLOOKUP($A239,'Kunnat aakkosjärj.'!$B$19:$B$311,'Kunnat aakkosjärj.'!N$19:N$311)</f>
        <v>4052.3920108327693</v>
      </c>
      <c r="N239" s="34">
        <f>_xlfn.XLOOKUP($A239,'Kunnat aakkosjärj.'!$B$19:$B$311,'Kunnat aakkosjärj.'!O$19:O$311)</f>
        <v>4052.3920108327693</v>
      </c>
      <c r="O239" s="35">
        <f>_xlfn.XLOOKUP($A239,'Kunnat aakkosjärj.'!$B$19:$B$311,'Kunnat aakkosjärj.'!P$19:P$311)</f>
        <v>8511.8125795531487</v>
      </c>
      <c r="P239" s="34">
        <f>_xlfn.XLOOKUP($A239,'Kunnat aakkosjärj.'!$B$19:$B$311,'Kunnat aakkosjärj.'!Q$19:Q$311)</f>
        <v>8511.8125795531487</v>
      </c>
      <c r="Q239" s="130">
        <f>_xlfn.XLOOKUP($A239,'Kunnat aakkosjärj.'!$B$19:$B$311,'Kunnat aakkosjärj.'!R$19:R$311)</f>
        <v>207.60197698036561</v>
      </c>
      <c r="R239" s="34">
        <f>_xlfn.XLOOKUP($A239,'Kunnat aakkosjärj.'!$B$19:$B$311,'Kunnat aakkosjärj.'!S$19:S$311)</f>
        <v>668.07335815842919</v>
      </c>
      <c r="S239" s="35">
        <f>_xlfn.XLOOKUP($A239,'Kunnat aakkosjärj.'!$B$19:$B$311,'Kunnat aakkosjärj.'!T$19:T$311)</f>
        <v>266.73802979011509</v>
      </c>
      <c r="T239" s="34">
        <f>_xlfn.XLOOKUP($A239,'Kunnat aakkosjärj.'!$B$19:$B$311,'Kunnat aakkosjärj.'!U$19:U$311)</f>
        <v>621.9193906567366</v>
      </c>
      <c r="U239" s="35">
        <f>_xlfn.XLOOKUP($A239,'Kunnat aakkosjärj.'!$B$19:$B$311,'Kunnat aakkosjärj.'!V$19:V$311)</f>
        <v>77.82991317125601</v>
      </c>
      <c r="V239" s="34">
        <f>_xlfn.XLOOKUP($A239,'Kunnat aakkosjärj.'!$B$19:$B$311,'Kunnat aakkosjärj.'!W$19:W$311)</f>
        <v>107.42121377707082</v>
      </c>
      <c r="W239" s="35">
        <f>_xlfn.XLOOKUP($A239,'Kunnat aakkosjärj.'!$B$19:$B$311,'Kunnat aakkosjärj.'!X$19:X$311)</f>
        <v>-59.136052809749494</v>
      </c>
      <c r="X239" s="34">
        <f>_xlfn.XLOOKUP($A239,'Kunnat aakkosjärj.'!$B$19:$B$311,'Kunnat aakkosjärj.'!Y$19:Y$311)</f>
        <v>90.943168584969527</v>
      </c>
      <c r="Y239" s="90">
        <f>_xlfn.XLOOKUP($A239,'Kunnat aakkosjärj.'!$B$19:$B$311,'Kunnat aakkosjärj.'!Z$19:Z$311)</f>
        <v>188.39344617467839</v>
      </c>
      <c r="Z239" s="91">
        <f>_xlfn.XLOOKUP($A239,'Kunnat aakkosjärj.'!$B$19:$B$311,'Kunnat aakkosjärj.'!AA$19:AA$311)</f>
        <v>920.94</v>
      </c>
      <c r="AA239" s="90">
        <f>_xlfn.XLOOKUP($A239,'Kunnat aakkosjärj.'!$B$19:$B$311,'Kunnat aakkosjärj.'!AB$19:AB$311)</f>
        <v>110.19596551563534</v>
      </c>
      <c r="AB239" s="91">
        <f>_xlfn.XLOOKUP($A239,'Kunnat aakkosjärj.'!$B$19:$B$311,'Kunnat aakkosjärj.'!AC$19:AC$311)</f>
        <v>72.542549803291109</v>
      </c>
      <c r="AC239" s="90">
        <f>_xlfn.XLOOKUP($A239,'Kunnat aakkosjärj.'!$B$19:$B$311,'Kunnat aakkosjärj.'!AD$19:AD$311)</f>
        <v>201.31020988490181</v>
      </c>
      <c r="AD239" s="91">
        <f>_xlfn.XLOOKUP($A239,'Kunnat aakkosjärj.'!$B$19:$B$311,'Kunnat aakkosjärj.'!AE$19:AE$311)</f>
        <v>21.959763033175356</v>
      </c>
      <c r="AE239" s="96">
        <f>_xlfn.XLOOKUP($A239,'Kunnat aakkosjärj.'!$B$19:$B$311,'Kunnat aakkosjärj.'!AF$19:AF$311)</f>
        <v>25196.408381265406</v>
      </c>
      <c r="AF239" s="97">
        <f>_xlfn.XLOOKUP($A239,'Kunnat aakkosjärj.'!$B$19:$B$311,'Kunnat aakkosjärj.'!AG$19:AG$311)</f>
        <v>1.1868779380762375</v>
      </c>
      <c r="AG239" s="90">
        <f>_xlfn.XLOOKUP($A239,'Kunnat aakkosjärj.'!$B$19:$B$311,'Kunnat aakkosjärj.'!AH$19:AH$311)</f>
        <v>286.53538930264051</v>
      </c>
      <c r="AH239" s="91">
        <f>_xlfn.XLOOKUP($A239,'Kunnat aakkosjärj.'!$B$19:$B$311,'Kunnat aakkosjärj.'!AI$19:AI$311)</f>
        <v>860.39778605280981</v>
      </c>
      <c r="AI239" s="90">
        <f>_xlfn.XLOOKUP($A239,'Kunnat aakkosjärj.'!$B$19:$B$311,'Kunnat aakkosjärj.'!AJ$19:AJ$311)</f>
        <v>10.48268120938242</v>
      </c>
      <c r="AJ239" s="91">
        <f>_xlfn.XLOOKUP($A239,'Kunnat aakkosjärj.'!$B$19:$B$311,'Kunnat aakkosjärj.'!AK$19:AK$311)</f>
        <v>22.464705587687039</v>
      </c>
      <c r="AK239" s="106">
        <f>_xlfn.XLOOKUP($A239,'Kunnat aakkosjärj.'!$B$19:$B$311,'Kunnat aakkosjärj.'!AL$19:AL$311)</f>
        <v>0</v>
      </c>
      <c r="AL239" s="107">
        <f>_xlfn.XLOOKUP($A239,'Kunnat aakkosjärj.'!$B$19:$B$311,'Kunnat aakkosjärj.'!AM$19:AM$311)</f>
        <v>4431.3975558564662</v>
      </c>
      <c r="AM239" s="106">
        <f>_xlfn.XLOOKUP($A239,'Kunnat aakkosjärj.'!$B$19:$B$311,'Kunnat aakkosjärj.'!AN$19:AN$311)</f>
        <v>0</v>
      </c>
      <c r="AN239" s="107">
        <f>_xlfn.XLOOKUP($A239,'Kunnat aakkosjärj.'!$B$19:$B$311,'Kunnat aakkosjärj.'!AO$19:AO$311)</f>
        <v>4440.135605958023</v>
      </c>
      <c r="AO239" s="106">
        <f>_xlfn.XLOOKUP($A239,'Kunnat aakkosjärj.'!$B$19:$B$311,'Kunnat aakkosjärj.'!AP$19:AP$311)</f>
        <v>13.902545700744755</v>
      </c>
      <c r="AP239" s="107">
        <f>_xlfn.XLOOKUP($A239,'Kunnat aakkosjärj.'!$B$19:$B$311,'Kunnat aakkosjärj.'!AQ$19:AQ$311)</f>
        <v>0</v>
      </c>
      <c r="AQ239" s="122">
        <f>_xlfn.XLOOKUP($A239,'Kunnat aakkosjärj.'!$B$19:$B$311,'Kunnat aakkosjärj.'!AR$19:AR$311)</f>
        <v>64.74012551338356</v>
      </c>
      <c r="AR239" s="115">
        <f>_xlfn.XLOOKUP($A239,'Kunnat aakkosjärj.'!$B$19:$B$311,'Kunnat aakkosjärj.'!AS$19:AS$311)</f>
        <v>39.037764020797013</v>
      </c>
      <c r="AS239" s="114">
        <f>_xlfn.XLOOKUP($A239,'Kunnat aakkosjärj.'!$B$19:$B$311,'Kunnat aakkosjärj.'!AT$19:AT$311)</f>
        <v>11.086252183958516</v>
      </c>
      <c r="AT239" s="115">
        <f>_xlfn.XLOOKUP($A239,'Kunnat aakkosjärj.'!$B$19:$B$311,'Kunnat aakkosjärj.'!AU$19:AU$311)</f>
        <v>47.43339828284374</v>
      </c>
      <c r="AU239" s="106">
        <f>_xlfn.XLOOKUP($A239,'Kunnat aakkosjärj.'!$B$19:$B$311,'Kunnat aakkosjärj.'!AV$19:AV$311)</f>
        <v>-73.843852403520643</v>
      </c>
      <c r="AV239" s="107">
        <f>_xlfn.XLOOKUP($A239,'Kunnat aakkosjärj.'!$B$19:$B$311,'Kunnat aakkosjärj.'!AW$19:AW$311)</f>
        <v>690.02962085308059</v>
      </c>
      <c r="AW239" s="151"/>
      <c r="AX239" s="1">
        <v>495</v>
      </c>
      <c r="AY239" s="242" t="s">
        <v>624</v>
      </c>
      <c r="AZ239" s="333" t="s">
        <v>605</v>
      </c>
      <c r="BA239" s="336" t="s">
        <v>616</v>
      </c>
    </row>
    <row r="240" spans="1:53" ht="15" customHeight="1" x14ac:dyDescent="0.2">
      <c r="A240" s="38" t="s">
        <v>216</v>
      </c>
      <c r="B240" s="146">
        <f>_xlfn.XLOOKUP($A240,'Kunnat aakkosjärj.'!$B$19:$B$311,'Kunnat aakkosjärj.'!C$19:C$311)</f>
        <v>10486</v>
      </c>
      <c r="C240" s="160">
        <f>_xlfn.XLOOKUP($A240,'Kunnat aakkosjärj.'!$B$19:$B$311,'Kunnat aakkosjärj.'!D$19:D$311)</f>
        <v>19.5</v>
      </c>
      <c r="D240" s="35">
        <f>_xlfn.XLOOKUP($A240,'Kunnat aakkosjärj.'!$B$19:$B$311,'Kunnat aakkosjärj.'!E$19:E$311)</f>
        <v>914.08052832347892</v>
      </c>
      <c r="E240" s="34">
        <f>_xlfn.XLOOKUP($A240,'Kunnat aakkosjärj.'!$B$19:$B$311,'Kunnat aakkosjärj.'!F$19:F$311)</f>
        <v>2833.6707514781615</v>
      </c>
      <c r="F240" s="35">
        <f>_xlfn.XLOOKUP($A240,'Kunnat aakkosjärj.'!$B$19:$B$311,'Kunnat aakkosjärj.'!G$19:G$311)</f>
        <v>6275.8072506198741</v>
      </c>
      <c r="G240" s="34">
        <f>_xlfn.XLOOKUP($A240,'Kunnat aakkosjärj.'!$B$19:$B$311,'Kunnat aakkosjärj.'!H$19:H$311)</f>
        <v>8258.2570341407591</v>
      </c>
      <c r="H240" s="331">
        <f>_xlfn.XLOOKUP($A240,'Kunnat aakkosjärj.'!$B$19:$B$311,'Kunnat aakkosjärj.'!I$19:I$311)</f>
        <v>14.565146630868774</v>
      </c>
      <c r="I240" s="332">
        <f>_xlfn.XLOOKUP($A240,'Kunnat aakkosjärj.'!$B$19:$B$311,'Kunnat aakkosjärj.'!J$19:J$311)</f>
        <v>34.313181822306824</v>
      </c>
      <c r="J240" s="35">
        <f>_xlfn.XLOOKUP($A240,'Kunnat aakkosjärj.'!$B$19:$B$311,'Kunnat aakkosjärj.'!K$19:K$311)</f>
        <v>-5330.6947005531183</v>
      </c>
      <c r="K240" s="34">
        <f>_xlfn.XLOOKUP($A240,'Kunnat aakkosjärj.'!$B$19:$B$311,'Kunnat aakkosjärj.'!L$19:L$311)</f>
        <v>-5436.1115973679189</v>
      </c>
      <c r="L240" s="123">
        <f>_xlfn.XLOOKUP($A240,'Kunnat aakkosjärj.'!$B$19:$B$311,'Kunnat aakkosjärj.'!M$19:M$311)</f>
        <v>4482.2992513827967</v>
      </c>
      <c r="M240" s="35">
        <f>_xlfn.XLOOKUP($A240,'Kunnat aakkosjärj.'!$B$19:$B$311,'Kunnat aakkosjärj.'!N$19:N$311)</f>
        <v>1401.7634941827198</v>
      </c>
      <c r="N240" s="34">
        <f>_xlfn.XLOOKUP($A240,'Kunnat aakkosjärj.'!$B$19:$B$311,'Kunnat aakkosjärj.'!O$19:O$311)</f>
        <v>1693.1128161357999</v>
      </c>
      <c r="O240" s="35">
        <f>_xlfn.XLOOKUP($A240,'Kunnat aakkosjärj.'!$B$19:$B$311,'Kunnat aakkosjärj.'!P$19:P$311)</f>
        <v>5884.0627455655158</v>
      </c>
      <c r="P240" s="34">
        <f>_xlfn.XLOOKUP($A240,'Kunnat aakkosjärj.'!$B$19:$B$311,'Kunnat aakkosjärj.'!Q$19:Q$311)</f>
        <v>6175.4120675185959</v>
      </c>
      <c r="Q240" s="130">
        <f>_xlfn.XLOOKUP($A240,'Kunnat aakkosjärj.'!$B$19:$B$311,'Kunnat aakkosjärj.'!R$19:R$311)</f>
        <v>557.04242132366971</v>
      </c>
      <c r="R240" s="34">
        <f>_xlfn.XLOOKUP($A240,'Kunnat aakkosjärj.'!$B$19:$B$311,'Kunnat aakkosjärj.'!S$19:S$311)</f>
        <v>725.12670131604045</v>
      </c>
      <c r="S240" s="35">
        <f>_xlfn.XLOOKUP($A240,'Kunnat aakkosjärj.'!$B$19:$B$311,'Kunnat aakkosjärj.'!T$19:T$311)</f>
        <v>398.89855521647911</v>
      </c>
      <c r="T240" s="34">
        <f>_xlfn.XLOOKUP($A240,'Kunnat aakkosjärj.'!$B$19:$B$311,'Kunnat aakkosjärj.'!U$19:U$311)</f>
        <v>767.86336448598138</v>
      </c>
      <c r="U240" s="35">
        <f>_xlfn.XLOOKUP($A240,'Kunnat aakkosjärj.'!$B$19:$B$311,'Kunnat aakkosjärj.'!V$19:V$311)</f>
        <v>139.64513384145175</v>
      </c>
      <c r="V240" s="34">
        <f>_xlfn.XLOOKUP($A240,'Kunnat aakkosjärj.'!$B$19:$B$311,'Kunnat aakkosjärj.'!W$19:W$311)</f>
        <v>94.434340125270936</v>
      </c>
      <c r="W240" s="35">
        <f>_xlfn.XLOOKUP($A240,'Kunnat aakkosjärj.'!$B$19:$B$311,'Kunnat aakkosjärj.'!X$19:X$311)</f>
        <v>158.14386610719055</v>
      </c>
      <c r="X240" s="34">
        <f>_xlfn.XLOOKUP($A240,'Kunnat aakkosjärj.'!$B$19:$B$311,'Kunnat aakkosjärj.'!Y$19:Y$311)</f>
        <v>-24.16149914171276</v>
      </c>
      <c r="Y240" s="90">
        <f>_xlfn.XLOOKUP($A240,'Kunnat aakkosjärj.'!$B$19:$B$311,'Kunnat aakkosjärj.'!Z$19:Z$311)</f>
        <v>660.24016116727068</v>
      </c>
      <c r="Z240" s="91">
        <f>_xlfn.XLOOKUP($A240,'Kunnat aakkosjärj.'!$B$19:$B$311,'Kunnat aakkosjärj.'!AA$19:AA$311)</f>
        <v>744.04757009345792</v>
      </c>
      <c r="AA240" s="90">
        <f>_xlfn.XLOOKUP($A240,'Kunnat aakkosjärj.'!$B$19:$B$311,'Kunnat aakkosjärj.'!AB$19:AB$311)</f>
        <v>84.369666386068872</v>
      </c>
      <c r="AB240" s="91">
        <f>_xlfn.XLOOKUP($A240,'Kunnat aakkosjärj.'!$B$19:$B$311,'Kunnat aakkosjärj.'!AC$19:AC$311)</f>
        <v>97.457035069002245</v>
      </c>
      <c r="AC240" s="90">
        <f>_xlfn.XLOOKUP($A240,'Kunnat aakkosjärj.'!$B$19:$B$311,'Kunnat aakkosjärj.'!AD$19:AD$311)</f>
        <v>-237.18010299446883</v>
      </c>
      <c r="AD240" s="91">
        <f>_xlfn.XLOOKUP($A240,'Kunnat aakkosjärj.'!$B$19:$B$311,'Kunnat aakkosjärj.'!AE$19:AE$311)</f>
        <v>25.302622544344839</v>
      </c>
      <c r="AE240" s="96">
        <f>_xlfn.XLOOKUP($A240,'Kunnat aakkosjärj.'!$B$19:$B$311,'Kunnat aakkosjärj.'!AF$19:AF$311)</f>
        <v>3.1529912877559481</v>
      </c>
      <c r="AF240" s="97">
        <f>_xlfn.XLOOKUP($A240,'Kunnat aakkosjärj.'!$B$19:$B$311,'Kunnat aakkosjärj.'!AG$19:AG$311)</f>
        <v>1.4603761115620915</v>
      </c>
      <c r="AG240" s="90">
        <f>_xlfn.XLOOKUP($A240,'Kunnat aakkosjärj.'!$B$19:$B$311,'Kunnat aakkosjärj.'!AH$19:AH$311)</f>
        <v>156.65904634751098</v>
      </c>
      <c r="AH240" s="91">
        <f>_xlfn.XLOOKUP($A240,'Kunnat aakkosjärj.'!$B$19:$B$311,'Kunnat aakkosjärj.'!AI$19:AI$311)</f>
        <v>330.36957467098989</v>
      </c>
      <c r="AI240" s="90">
        <f>_xlfn.XLOOKUP($A240,'Kunnat aakkosjärj.'!$B$19:$B$311,'Kunnat aakkosjärj.'!AJ$19:AJ$311)</f>
        <v>8.1683979239548208</v>
      </c>
      <c r="AJ240" s="91">
        <f>_xlfn.XLOOKUP($A240,'Kunnat aakkosjärj.'!$B$19:$B$311,'Kunnat aakkosjärj.'!AK$19:AK$311)</f>
        <v>13.012645741451831</v>
      </c>
      <c r="AK240" s="106">
        <f>_xlfn.XLOOKUP($A240,'Kunnat aakkosjärj.'!$B$19:$B$311,'Kunnat aakkosjärj.'!AL$19:AL$311)</f>
        <v>1364.1509765401488</v>
      </c>
      <c r="AL240" s="107">
        <f>_xlfn.XLOOKUP($A240,'Kunnat aakkosjärj.'!$B$19:$B$311,'Kunnat aakkosjärj.'!AM$19:AM$311)</f>
        <v>3886.2876959755868</v>
      </c>
      <c r="AM240" s="106">
        <f>_xlfn.XLOOKUP($A240,'Kunnat aakkosjärj.'!$B$19:$B$311,'Kunnat aakkosjärj.'!AN$19:AN$311)</f>
        <v>3193.2764772077057</v>
      </c>
      <c r="AN240" s="107">
        <f>_xlfn.XLOOKUP($A240,'Kunnat aakkosjärj.'!$B$19:$B$311,'Kunnat aakkosjärj.'!AO$19:AO$311)</f>
        <v>5932.9854835018123</v>
      </c>
      <c r="AO240" s="106">
        <f>_xlfn.XLOOKUP($A240,'Kunnat aakkosjärj.'!$B$19:$B$311,'Kunnat aakkosjärj.'!AP$19:AP$311)</f>
        <v>29.359453557123782</v>
      </c>
      <c r="AP240" s="107">
        <f>_xlfn.XLOOKUP($A240,'Kunnat aakkosjärj.'!$B$19:$B$311,'Kunnat aakkosjärj.'!AQ$19:AQ$311)</f>
        <v>3.5968262445164982</v>
      </c>
      <c r="AQ240" s="122">
        <f>_xlfn.XLOOKUP($A240,'Kunnat aakkosjärj.'!$B$19:$B$311,'Kunnat aakkosjärj.'!AR$19:AR$311)</f>
        <v>56.516920665404882</v>
      </c>
      <c r="AR240" s="115">
        <f>_xlfn.XLOOKUP($A240,'Kunnat aakkosjärj.'!$B$19:$B$311,'Kunnat aakkosjärj.'!AS$19:AS$311)</f>
        <v>35.726091071408547</v>
      </c>
      <c r="AS240" s="114">
        <f>_xlfn.XLOOKUP($A240,'Kunnat aakkosjärj.'!$B$19:$B$311,'Kunnat aakkosjärj.'!AT$19:AT$311)</f>
        <v>40.710066684649917</v>
      </c>
      <c r="AT240" s="115">
        <f>_xlfn.XLOOKUP($A240,'Kunnat aakkosjärj.'!$B$19:$B$311,'Kunnat aakkosjärj.'!AU$19:AU$311)</f>
        <v>63.274774070475772</v>
      </c>
      <c r="AU240" s="106">
        <f>_xlfn.XLOOKUP($A240,'Kunnat aakkosjärj.'!$B$19:$B$311,'Kunnat aakkosjärj.'!AV$19:AV$311)</f>
        <v>1271.5528247186728</v>
      </c>
      <c r="AV240" s="107">
        <f>_xlfn.XLOOKUP($A240,'Kunnat aakkosjärj.'!$B$19:$B$311,'Kunnat aakkosjärj.'!AW$19:AW$311)</f>
        <v>1158.8149694831202</v>
      </c>
      <c r="AW240" s="151"/>
      <c r="AX240" s="1">
        <v>500</v>
      </c>
      <c r="AY240" s="242" t="s">
        <v>625</v>
      </c>
      <c r="AZ240" s="333" t="s">
        <v>605</v>
      </c>
      <c r="BA240" s="336" t="s">
        <v>606</v>
      </c>
    </row>
    <row r="241" spans="1:61" ht="15" customHeight="1" x14ac:dyDescent="0.2">
      <c r="A241" s="38" t="s">
        <v>242</v>
      </c>
      <c r="B241" s="146">
        <f>_xlfn.XLOOKUP($A241,'Kunnat aakkosjärj.'!$B$19:$B$311,'Kunnat aakkosjärj.'!C$19:C$311)</f>
        <v>3651</v>
      </c>
      <c r="C241" s="160">
        <f>_xlfn.XLOOKUP($A241,'Kunnat aakkosjärj.'!$B$19:$B$311,'Kunnat aakkosjärj.'!D$19:D$311)</f>
        <v>21.75</v>
      </c>
      <c r="D241" s="35">
        <f>_xlfn.XLOOKUP($A241,'Kunnat aakkosjärj.'!$B$19:$B$311,'Kunnat aakkosjärj.'!E$19:E$311)</f>
        <v>982.86137496576282</v>
      </c>
      <c r="E241" s="34">
        <f>_xlfn.XLOOKUP($A241,'Kunnat aakkosjärj.'!$B$19:$B$311,'Kunnat aakkosjärj.'!F$19:F$311)</f>
        <v>3759.7108901670777</v>
      </c>
      <c r="F241" s="35">
        <f>_xlfn.XLOOKUP($A241,'Kunnat aakkosjärj.'!$B$19:$B$311,'Kunnat aakkosjärj.'!G$19:G$311)</f>
        <v>8226.1104984935628</v>
      </c>
      <c r="G241" s="34">
        <f>_xlfn.XLOOKUP($A241,'Kunnat aakkosjärj.'!$B$19:$B$311,'Kunnat aakkosjärj.'!H$19:H$311)</f>
        <v>10866.933368940015</v>
      </c>
      <c r="H241" s="331">
        <f>_xlfn.XLOOKUP($A241,'Kunnat aakkosjärj.'!$B$19:$B$311,'Kunnat aakkosjärj.'!I$19:I$311)</f>
        <v>11.948069201668917</v>
      </c>
      <c r="I241" s="332">
        <f>_xlfn.XLOOKUP($A241,'Kunnat aakkosjärj.'!$B$19:$B$311,'Kunnat aakkosjärj.'!J$19:J$311)</f>
        <v>34.597717336825895</v>
      </c>
      <c r="J241" s="35">
        <f>_xlfn.XLOOKUP($A241,'Kunnat aakkosjärj.'!$B$19:$B$311,'Kunnat aakkosjärj.'!K$19:K$311)</f>
        <v>-7243.2491235278012</v>
      </c>
      <c r="K241" s="34">
        <f>_xlfn.XLOOKUP($A241,'Kunnat aakkosjärj.'!$B$19:$B$311,'Kunnat aakkosjärj.'!L$19:L$311)</f>
        <v>-7107.2224787729392</v>
      </c>
      <c r="L241" s="123">
        <f>_xlfn.XLOOKUP($A241,'Kunnat aakkosjärj.'!$B$19:$B$311,'Kunnat aakkosjärj.'!M$19:M$311)</f>
        <v>4060.4110873733225</v>
      </c>
      <c r="M241" s="35">
        <f>_xlfn.XLOOKUP($A241,'Kunnat aakkosjärj.'!$B$19:$B$311,'Kunnat aakkosjärj.'!N$19:N$311)</f>
        <v>3018.1065461517392</v>
      </c>
      <c r="N241" s="34">
        <f>_xlfn.XLOOKUP($A241,'Kunnat aakkosjärj.'!$B$19:$B$311,'Kunnat aakkosjärj.'!O$19:O$311)</f>
        <v>3359.9609695973704</v>
      </c>
      <c r="O241" s="35">
        <f>_xlfn.XLOOKUP($A241,'Kunnat aakkosjärj.'!$B$19:$B$311,'Kunnat aakkosjärj.'!P$19:P$311)</f>
        <v>7078.5176335250626</v>
      </c>
      <c r="P241" s="34">
        <f>_xlfn.XLOOKUP($A241,'Kunnat aakkosjärj.'!$B$19:$B$311,'Kunnat aakkosjärj.'!Q$19:Q$311)</f>
        <v>7420.3720569706938</v>
      </c>
      <c r="Q241" s="130">
        <f>_xlfn.XLOOKUP($A241,'Kunnat aakkosjärj.'!$B$19:$B$311,'Kunnat aakkosjärj.'!R$19:R$311)</f>
        <v>-244.35859216652972</v>
      </c>
      <c r="R241" s="34">
        <f>_xlfn.XLOOKUP($A241,'Kunnat aakkosjärj.'!$B$19:$B$311,'Kunnat aakkosjärj.'!S$19:S$311)</f>
        <v>209.5001205149274</v>
      </c>
      <c r="S241" s="35">
        <f>_xlfn.XLOOKUP($A241,'Kunnat aakkosjärj.'!$B$19:$B$311,'Kunnat aakkosjärj.'!T$19:T$311)</f>
        <v>275.38817310325936</v>
      </c>
      <c r="T241" s="34">
        <f>_xlfn.XLOOKUP($A241,'Kunnat aakkosjärj.'!$B$19:$B$311,'Kunnat aakkosjärj.'!U$19:U$311)</f>
        <v>564.51621747466447</v>
      </c>
      <c r="U241" s="35">
        <f>_xlfn.XLOOKUP($A241,'Kunnat aakkosjärj.'!$B$19:$B$311,'Kunnat aakkosjärj.'!V$19:V$311)</f>
        <v>-88.732420645713489</v>
      </c>
      <c r="V241" s="34">
        <f>_xlfn.XLOOKUP($A241,'Kunnat aakkosjärj.'!$B$19:$B$311,'Kunnat aakkosjärj.'!W$19:W$311)</f>
        <v>37.111444105559251</v>
      </c>
      <c r="W241" s="35">
        <f>_xlfn.XLOOKUP($A241,'Kunnat aakkosjärj.'!$B$19:$B$311,'Kunnat aakkosjärj.'!X$19:X$311)</f>
        <v>-519.74676526978908</v>
      </c>
      <c r="X241" s="34">
        <f>_xlfn.XLOOKUP($A241,'Kunnat aakkosjärj.'!$B$19:$B$311,'Kunnat aakkosjärj.'!Y$19:Y$311)</f>
        <v>-314.18721993974253</v>
      </c>
      <c r="Y241" s="90">
        <f>_xlfn.XLOOKUP($A241,'Kunnat aakkosjärj.'!$B$19:$B$311,'Kunnat aakkosjärj.'!Z$19:Z$311)</f>
        <v>282.3508929060531</v>
      </c>
      <c r="Z241" s="91">
        <f>_xlfn.XLOOKUP($A241,'Kunnat aakkosjärj.'!$B$19:$B$311,'Kunnat aakkosjärj.'!AA$19:AA$311)</f>
        <v>337.71284305669673</v>
      </c>
      <c r="AA241" s="90">
        <f>_xlfn.XLOOKUP($A241,'Kunnat aakkosjärj.'!$B$19:$B$311,'Kunnat aakkosjärj.'!AB$19:AB$311)</f>
        <v>-86.544295876491304</v>
      </c>
      <c r="AB241" s="91">
        <f>_xlfn.XLOOKUP($A241,'Kunnat aakkosjärj.'!$B$19:$B$311,'Kunnat aakkosjärj.'!AC$19:AC$311)</f>
        <v>62.03498765954707</v>
      </c>
      <c r="AC241" s="90">
        <f>_xlfn.XLOOKUP($A241,'Kunnat aakkosjärj.'!$B$19:$B$311,'Kunnat aakkosjärj.'!AD$19:AD$311)</f>
        <v>-597.50009586414683</v>
      </c>
      <c r="AD241" s="91">
        <f>_xlfn.XLOOKUP($A241,'Kunnat aakkosjärj.'!$B$19:$B$311,'Kunnat aakkosjärj.'!AE$19:AE$311)</f>
        <v>-185.98380169816488</v>
      </c>
      <c r="AE241" s="96">
        <f>_xlfn.XLOOKUP($A241,'Kunnat aakkosjärj.'!$B$19:$B$311,'Kunnat aakkosjärj.'!AF$19:AF$311)</f>
        <v>-0.40616653839517902</v>
      </c>
      <c r="AF241" s="97">
        <f>_xlfn.XLOOKUP($A241,'Kunnat aakkosjärj.'!$B$19:$B$311,'Kunnat aakkosjärj.'!AG$19:AG$311)</f>
        <v>0.25239804144974187</v>
      </c>
      <c r="AG241" s="90">
        <f>_xlfn.XLOOKUP($A241,'Kunnat aakkosjärj.'!$B$19:$B$311,'Kunnat aakkosjärj.'!AH$19:AH$311)</f>
        <v>1474.3079074226239</v>
      </c>
      <c r="AH241" s="91">
        <f>_xlfn.XLOOKUP($A241,'Kunnat aakkosjärj.'!$B$19:$B$311,'Kunnat aakkosjärj.'!AI$19:AI$311)</f>
        <v>1648.7317392495206</v>
      </c>
      <c r="AI241" s="90">
        <f>_xlfn.XLOOKUP($A241,'Kunnat aakkosjärj.'!$B$19:$B$311,'Kunnat aakkosjärj.'!AJ$19:AJ$311)</f>
        <v>60.545170211018586</v>
      </c>
      <c r="AJ241" s="91">
        <f>_xlfn.XLOOKUP($A241,'Kunnat aakkosjärj.'!$B$19:$B$311,'Kunnat aakkosjärj.'!AK$19:AK$311)</f>
        <v>51.015344951756525</v>
      </c>
      <c r="AK241" s="106">
        <f>_xlfn.XLOOKUP($A241,'Kunnat aakkosjärj.'!$B$19:$B$311,'Kunnat aakkosjärj.'!AL$19:AL$311)</f>
        <v>4307.9356340728564</v>
      </c>
      <c r="AL241" s="107">
        <f>_xlfn.XLOOKUP($A241,'Kunnat aakkosjärj.'!$B$19:$B$311,'Kunnat aakkosjärj.'!AM$19:AM$311)</f>
        <v>8241.1769022185708</v>
      </c>
      <c r="AM241" s="106">
        <f>_xlfn.XLOOKUP($A241,'Kunnat aakkosjärj.'!$B$19:$B$311,'Kunnat aakkosjärj.'!AN$19:AN$311)</f>
        <v>4324.5942563681183</v>
      </c>
      <c r="AN241" s="107">
        <f>_xlfn.XLOOKUP($A241,'Kunnat aakkosjärj.'!$B$19:$B$311,'Kunnat aakkosjärj.'!AO$19:AO$311)</f>
        <v>8570.1001150369757</v>
      </c>
      <c r="AO241" s="106">
        <f>_xlfn.XLOOKUP($A241,'Kunnat aakkosjärj.'!$B$19:$B$311,'Kunnat aakkosjärj.'!AP$19:AP$311)</f>
        <v>0</v>
      </c>
      <c r="AP241" s="107">
        <f>_xlfn.XLOOKUP($A241,'Kunnat aakkosjärj.'!$B$19:$B$311,'Kunnat aakkosjärj.'!AQ$19:AQ$311)</f>
        <v>-101.75842235004109</v>
      </c>
      <c r="AQ241" s="122">
        <f>_xlfn.XLOOKUP($A241,'Kunnat aakkosjärj.'!$B$19:$B$311,'Kunnat aakkosjärj.'!AR$19:AR$311)</f>
        <v>36.503607307092437</v>
      </c>
      <c r="AR241" s="115">
        <f>_xlfn.XLOOKUP($A241,'Kunnat aakkosjärj.'!$B$19:$B$311,'Kunnat aakkosjärj.'!AS$19:AS$311)</f>
        <v>26.216567684196718</v>
      </c>
      <c r="AS241" s="114">
        <f>_xlfn.XLOOKUP($A241,'Kunnat aakkosjärj.'!$B$19:$B$311,'Kunnat aakkosjärj.'!AT$19:AT$311)</f>
        <v>67.606193790332853</v>
      </c>
      <c r="AT241" s="115">
        <f>_xlfn.XLOOKUP($A241,'Kunnat aakkosjärj.'!$B$19:$B$311,'Kunnat aakkosjärj.'!AU$19:AU$311)</f>
        <v>87.702710878119433</v>
      </c>
      <c r="AU241" s="106">
        <f>_xlfn.XLOOKUP($A241,'Kunnat aakkosjärj.'!$B$19:$B$311,'Kunnat aakkosjärj.'!AV$19:AV$311)</f>
        <v>615.29447274719257</v>
      </c>
      <c r="AV241" s="107">
        <f>_xlfn.XLOOKUP($A241,'Kunnat aakkosjärj.'!$B$19:$B$311,'Kunnat aakkosjärj.'!AW$19:AW$311)</f>
        <v>830.14056696795399</v>
      </c>
      <c r="AW241" s="151"/>
      <c r="AX241" s="1">
        <v>592</v>
      </c>
      <c r="AY241" s="242" t="s">
        <v>626</v>
      </c>
      <c r="AZ241" s="333" t="s">
        <v>605</v>
      </c>
      <c r="BA241" s="336" t="s">
        <v>606</v>
      </c>
    </row>
    <row r="242" spans="1:61" ht="15" customHeight="1" x14ac:dyDescent="0.2">
      <c r="A242" s="38" t="s">
        <v>245</v>
      </c>
      <c r="B242" s="146">
        <f>_xlfn.XLOOKUP($A242,'Kunnat aakkosjärj.'!$B$19:$B$311,'Kunnat aakkosjärj.'!C$19:C$311)</f>
        <v>3786</v>
      </c>
      <c r="C242" s="160">
        <f>_xlfn.XLOOKUP($A242,'Kunnat aakkosjärj.'!$B$19:$B$311,'Kunnat aakkosjärj.'!D$19:D$311)</f>
        <v>21</v>
      </c>
      <c r="D242" s="35">
        <f>_xlfn.XLOOKUP($A242,'Kunnat aakkosjärj.'!$B$19:$B$311,'Kunnat aakkosjärj.'!E$19:E$311)</f>
        <v>1878.0173666138405</v>
      </c>
      <c r="E242" s="34">
        <f>_xlfn.XLOOKUP($A242,'Kunnat aakkosjärj.'!$B$19:$B$311,'Kunnat aakkosjärj.'!F$19:F$311)</f>
        <v>6062.9890808240889</v>
      </c>
      <c r="F242" s="35">
        <f>_xlfn.XLOOKUP($A242,'Kunnat aakkosjärj.'!$B$19:$B$311,'Kunnat aakkosjärj.'!G$19:G$311)</f>
        <v>10240.166022187006</v>
      </c>
      <c r="G242" s="34">
        <f>_xlfn.XLOOKUP($A242,'Kunnat aakkosjärj.'!$B$19:$B$311,'Kunnat aakkosjärj.'!H$19:H$311)</f>
        <v>14204.306172741681</v>
      </c>
      <c r="H242" s="331">
        <f>_xlfn.XLOOKUP($A242,'Kunnat aakkosjärj.'!$B$19:$B$311,'Kunnat aakkosjärj.'!I$19:I$311)</f>
        <v>18.33971600211175</v>
      </c>
      <c r="I242" s="332">
        <f>_xlfn.XLOOKUP($A242,'Kunnat aakkosjärj.'!$B$19:$B$311,'Kunnat aakkosjärj.'!J$19:J$311)</f>
        <v>42.684162162450953</v>
      </c>
      <c r="J242" s="35">
        <f>_xlfn.XLOOKUP($A242,'Kunnat aakkosjärj.'!$B$19:$B$311,'Kunnat aakkosjärj.'!K$19:K$311)</f>
        <v>-8362.1486555731644</v>
      </c>
      <c r="K242" s="34">
        <f>_xlfn.XLOOKUP($A242,'Kunnat aakkosjärj.'!$B$19:$B$311,'Kunnat aakkosjärj.'!L$19:L$311)</f>
        <v>-8141.3170919175918</v>
      </c>
      <c r="L242" s="123">
        <f>_xlfn.XLOOKUP($A242,'Kunnat aakkosjärj.'!$B$19:$B$311,'Kunnat aakkosjärj.'!M$19:M$311)</f>
        <v>3891.3687770734282</v>
      </c>
      <c r="M242" s="35">
        <f>_xlfn.XLOOKUP($A242,'Kunnat aakkosjärj.'!$B$19:$B$311,'Kunnat aakkosjärj.'!N$19:N$311)</f>
        <v>5061.0446381405181</v>
      </c>
      <c r="N242" s="34">
        <f>_xlfn.XLOOKUP($A242,'Kunnat aakkosjärj.'!$B$19:$B$311,'Kunnat aakkosjärj.'!O$19:O$311)</f>
        <v>5398.3558135235071</v>
      </c>
      <c r="O242" s="35">
        <f>_xlfn.XLOOKUP($A242,'Kunnat aakkosjärj.'!$B$19:$B$311,'Kunnat aakkosjärj.'!P$19:P$311)</f>
        <v>8952.413415213945</v>
      </c>
      <c r="P242" s="34">
        <f>_xlfn.XLOOKUP($A242,'Kunnat aakkosjärj.'!$B$19:$B$311,'Kunnat aakkosjärj.'!Q$19:Q$311)</f>
        <v>9280.1780824088746</v>
      </c>
      <c r="Q242" s="130">
        <f>_xlfn.XLOOKUP($A242,'Kunnat aakkosjärj.'!$B$19:$B$311,'Kunnat aakkosjärj.'!R$19:R$311)</f>
        <v>524.18072636027466</v>
      </c>
      <c r="R242" s="34">
        <f>_xlfn.XLOOKUP($A242,'Kunnat aakkosjärj.'!$B$19:$B$311,'Kunnat aakkosjärj.'!S$19:S$311)</f>
        <v>1070.3814685684099</v>
      </c>
      <c r="S242" s="35">
        <f>_xlfn.XLOOKUP($A242,'Kunnat aakkosjärj.'!$B$19:$B$311,'Kunnat aakkosjärj.'!T$19:T$311)</f>
        <v>452.972411516112</v>
      </c>
      <c r="T242" s="34">
        <f>_xlfn.XLOOKUP($A242,'Kunnat aakkosjärj.'!$B$19:$B$311,'Kunnat aakkosjärj.'!U$19:U$311)</f>
        <v>871.92009772847337</v>
      </c>
      <c r="U242" s="35">
        <f>_xlfn.XLOOKUP($A242,'Kunnat aakkosjärj.'!$B$19:$B$311,'Kunnat aakkosjärj.'!V$19:V$311)</f>
        <v>115.72023218937912</v>
      </c>
      <c r="V242" s="34">
        <f>_xlfn.XLOOKUP($A242,'Kunnat aakkosjärj.'!$B$19:$B$311,'Kunnat aakkosjärj.'!W$19:W$311)</f>
        <v>122.76141717078988</v>
      </c>
      <c r="W242" s="35">
        <f>_xlfn.XLOOKUP($A242,'Kunnat aakkosjärj.'!$B$19:$B$311,'Kunnat aakkosjärj.'!X$19:X$311)</f>
        <v>71.2083148441627</v>
      </c>
      <c r="X242" s="34">
        <f>_xlfn.XLOOKUP($A242,'Kunnat aakkosjärj.'!$B$19:$B$311,'Kunnat aakkosjärj.'!Y$19:Y$311)</f>
        <v>257.63737982039089</v>
      </c>
      <c r="Y242" s="90">
        <f>_xlfn.XLOOKUP($A242,'Kunnat aakkosjärj.'!$B$19:$B$311,'Kunnat aakkosjärj.'!Z$19:Z$311)</f>
        <v>375.67054939249869</v>
      </c>
      <c r="Z242" s="91">
        <f>_xlfn.XLOOKUP($A242,'Kunnat aakkosjärj.'!$B$19:$B$311,'Kunnat aakkosjärj.'!AA$19:AA$311)</f>
        <v>562.74716851558367</v>
      </c>
      <c r="AA242" s="90">
        <f>_xlfn.XLOOKUP($A242,'Kunnat aakkosjärj.'!$B$19:$B$311,'Kunnat aakkosjärj.'!AB$19:AB$311)</f>
        <v>139.53202538978198</v>
      </c>
      <c r="AB242" s="91">
        <f>_xlfn.XLOOKUP($A242,'Kunnat aakkosjärj.'!$B$19:$B$311,'Kunnat aakkosjärj.'!AC$19:AC$311)</f>
        <v>190.20646010389811</v>
      </c>
      <c r="AC242" s="90">
        <f>_xlfn.XLOOKUP($A242,'Kunnat aakkosjärj.'!$B$19:$B$311,'Kunnat aakkosjärj.'!AD$19:AD$311)</f>
        <v>151.55065504490227</v>
      </c>
      <c r="AD242" s="91">
        <f>_xlfn.XLOOKUP($A242,'Kunnat aakkosjärj.'!$B$19:$B$311,'Kunnat aakkosjärj.'!AE$19:AE$311)</f>
        <v>587.11819862651873</v>
      </c>
      <c r="AE242" s="96">
        <f>_xlfn.XLOOKUP($A242,'Kunnat aakkosjärj.'!$B$19:$B$311,'Kunnat aakkosjärj.'!AF$19:AF$311)</f>
        <v>0.77207155799592486</v>
      </c>
      <c r="AF242" s="97">
        <f>_xlfn.XLOOKUP($A242,'Kunnat aakkosjärj.'!$B$19:$B$311,'Kunnat aakkosjärj.'!AG$19:AG$311)</f>
        <v>0.90579359850559937</v>
      </c>
      <c r="AG242" s="90">
        <f>_xlfn.XLOOKUP($A242,'Kunnat aakkosjärj.'!$B$19:$B$311,'Kunnat aakkosjärj.'!AH$19:AH$311)</f>
        <v>2701.8473402007394</v>
      </c>
      <c r="AH242" s="91">
        <f>_xlfn.XLOOKUP($A242,'Kunnat aakkosjärj.'!$B$19:$B$311,'Kunnat aakkosjärj.'!AI$19:AI$311)</f>
        <v>3336.6534838880084</v>
      </c>
      <c r="AI242" s="90">
        <f>_xlfn.XLOOKUP($A242,'Kunnat aakkosjärj.'!$B$19:$B$311,'Kunnat aakkosjärj.'!AJ$19:AJ$311)</f>
        <v>88.976604247925493</v>
      </c>
      <c r="AJ242" s="91">
        <f>_xlfn.XLOOKUP($A242,'Kunnat aakkosjärj.'!$B$19:$B$311,'Kunnat aakkosjärj.'!AK$19:AK$311)</f>
        <v>78.761877677877138</v>
      </c>
      <c r="AK242" s="106">
        <f>_xlfn.XLOOKUP($A242,'Kunnat aakkosjärj.'!$B$19:$B$311,'Kunnat aakkosjärj.'!AL$19:AL$311)</f>
        <v>5528.5438457474911</v>
      </c>
      <c r="AL242" s="107">
        <f>_xlfn.XLOOKUP($A242,'Kunnat aakkosjärj.'!$B$19:$B$311,'Kunnat aakkosjärj.'!AM$19:AM$311)</f>
        <v>9512.3663972530376</v>
      </c>
      <c r="AM242" s="106">
        <f>_xlfn.XLOOKUP($A242,'Kunnat aakkosjärj.'!$B$19:$B$311,'Kunnat aakkosjärj.'!AN$19:AN$311)</f>
        <v>5559.1996830427888</v>
      </c>
      <c r="AN242" s="107">
        <f>_xlfn.XLOOKUP($A242,'Kunnat aakkosjärj.'!$B$19:$B$311,'Kunnat aakkosjärj.'!AO$19:AO$311)</f>
        <v>9518.0502324352874</v>
      </c>
      <c r="AO242" s="106">
        <f>_xlfn.XLOOKUP($A242,'Kunnat aakkosjärj.'!$B$19:$B$311,'Kunnat aakkosjärj.'!AP$19:AP$311)</f>
        <v>0</v>
      </c>
      <c r="AP242" s="107">
        <f>_xlfn.XLOOKUP($A242,'Kunnat aakkosjärj.'!$B$19:$B$311,'Kunnat aakkosjärj.'!AQ$19:AQ$311)</f>
        <v>0</v>
      </c>
      <c r="AQ242" s="122">
        <f>_xlfn.XLOOKUP($A242,'Kunnat aakkosjärj.'!$B$19:$B$311,'Kunnat aakkosjärj.'!AR$19:AR$311)</f>
        <v>44.153533041218409</v>
      </c>
      <c r="AR242" s="115">
        <f>_xlfn.XLOOKUP($A242,'Kunnat aakkosjärj.'!$B$19:$B$311,'Kunnat aakkosjärj.'!AS$19:AS$311)</f>
        <v>34.042113074759861</v>
      </c>
      <c r="AS242" s="114">
        <f>_xlfn.XLOOKUP($A242,'Kunnat aakkosjärj.'!$B$19:$B$311,'Kunnat aakkosjärj.'!AT$19:AT$311)</f>
        <v>64.03110334356964</v>
      </c>
      <c r="AT242" s="115">
        <f>_xlfn.XLOOKUP($A242,'Kunnat aakkosjärj.'!$B$19:$B$311,'Kunnat aakkosjärj.'!AU$19:AU$311)</f>
        <v>75.999063270778848</v>
      </c>
      <c r="AU242" s="106">
        <f>_xlfn.XLOOKUP($A242,'Kunnat aakkosjärj.'!$B$19:$B$311,'Kunnat aakkosjärj.'!AV$19:AV$311)</f>
        <v>1791.0533016376125</v>
      </c>
      <c r="AV242" s="107">
        <f>_xlfn.XLOOKUP($A242,'Kunnat aakkosjärj.'!$B$19:$B$311,'Kunnat aakkosjärj.'!AW$19:AW$311)</f>
        <v>2472.2486291600635</v>
      </c>
      <c r="AW242" s="151"/>
      <c r="AX242" s="1">
        <v>601</v>
      </c>
      <c r="AY242" s="242" t="s">
        <v>627</v>
      </c>
      <c r="AZ242" s="333" t="s">
        <v>605</v>
      </c>
      <c r="BA242" s="336" t="s">
        <v>613</v>
      </c>
    </row>
    <row r="243" spans="1:61" ht="15" customHeight="1" x14ac:dyDescent="0.2">
      <c r="A243" s="39" t="s">
        <v>277</v>
      </c>
      <c r="B243" s="146">
        <f>_xlfn.XLOOKUP($A243,'Kunnat aakkosjärj.'!$B$19:$B$311,'Kunnat aakkosjärj.'!C$19:C$311)</f>
        <v>8975</v>
      </c>
      <c r="C243" s="160">
        <f>_xlfn.XLOOKUP($A243,'Kunnat aakkosjärj.'!$B$19:$B$311,'Kunnat aakkosjärj.'!D$19:D$311)</f>
        <v>22</v>
      </c>
      <c r="D243" s="35">
        <f>_xlfn.XLOOKUP($A243,'Kunnat aakkosjärj.'!$B$19:$B$311,'Kunnat aakkosjärj.'!E$19:E$311)</f>
        <v>1210.0645782729805</v>
      </c>
      <c r="E243" s="34">
        <f>_xlfn.XLOOKUP($A243,'Kunnat aakkosjärj.'!$B$19:$B$311,'Kunnat aakkosjärj.'!F$19:F$311)</f>
        <v>6597.8972323119769</v>
      </c>
      <c r="F243" s="35">
        <f>_xlfn.XLOOKUP($A243,'Kunnat aakkosjärj.'!$B$19:$B$311,'Kunnat aakkosjärj.'!G$19:G$311)</f>
        <v>8488.4449883008347</v>
      </c>
      <c r="G243" s="34">
        <f>_xlfn.XLOOKUP($A243,'Kunnat aakkosjärj.'!$B$19:$B$311,'Kunnat aakkosjärj.'!H$19:H$311)</f>
        <v>13822.45995988858</v>
      </c>
      <c r="H243" s="331">
        <f>_xlfn.XLOOKUP($A243,'Kunnat aakkosjärj.'!$B$19:$B$311,'Kunnat aakkosjärj.'!I$19:I$311)</f>
        <v>14.255432884830462</v>
      </c>
      <c r="I243" s="332">
        <f>_xlfn.XLOOKUP($A243,'Kunnat aakkosjärj.'!$B$19:$B$311,'Kunnat aakkosjärj.'!J$19:J$311)</f>
        <v>47.733162197310946</v>
      </c>
      <c r="J243" s="35">
        <f>_xlfn.XLOOKUP($A243,'Kunnat aakkosjärj.'!$B$19:$B$311,'Kunnat aakkosjärj.'!K$19:K$311)</f>
        <v>-7278.3804100278549</v>
      </c>
      <c r="K243" s="34">
        <f>_xlfn.XLOOKUP($A243,'Kunnat aakkosjärj.'!$B$19:$B$311,'Kunnat aakkosjärj.'!L$19:L$311)</f>
        <v>-7224.2513370473534</v>
      </c>
      <c r="L243" s="123">
        <f>_xlfn.XLOOKUP($A243,'Kunnat aakkosjärj.'!$B$19:$B$311,'Kunnat aakkosjärj.'!M$19:M$311)</f>
        <v>3744.9347442896933</v>
      </c>
      <c r="M243" s="35">
        <f>_xlfn.XLOOKUP($A243,'Kunnat aakkosjärj.'!$B$19:$B$311,'Kunnat aakkosjärj.'!N$19:N$311)</f>
        <v>4034.012479108635</v>
      </c>
      <c r="N243" s="34">
        <f>_xlfn.XLOOKUP($A243,'Kunnat aakkosjärj.'!$B$19:$B$311,'Kunnat aakkosjärj.'!O$19:O$311)</f>
        <v>4337.7638997214481</v>
      </c>
      <c r="O243" s="35">
        <f>_xlfn.XLOOKUP($A243,'Kunnat aakkosjärj.'!$B$19:$B$311,'Kunnat aakkosjärj.'!P$19:P$311)</f>
        <v>7778.9472233983288</v>
      </c>
      <c r="P243" s="34">
        <f>_xlfn.XLOOKUP($A243,'Kunnat aakkosjärj.'!$B$19:$B$311,'Kunnat aakkosjärj.'!Q$19:Q$311)</f>
        <v>8064.9874986072418</v>
      </c>
      <c r="Q243" s="130">
        <f>_xlfn.XLOOKUP($A243,'Kunnat aakkosjärj.'!$B$19:$B$311,'Kunnat aakkosjärj.'!R$19:R$311)</f>
        <v>499.06264846796654</v>
      </c>
      <c r="R243" s="34">
        <f>_xlfn.XLOOKUP($A243,'Kunnat aakkosjärj.'!$B$19:$B$311,'Kunnat aakkosjärj.'!S$19:S$311)</f>
        <v>817.41692256267413</v>
      </c>
      <c r="S243" s="35">
        <f>_xlfn.XLOOKUP($A243,'Kunnat aakkosjärj.'!$B$19:$B$311,'Kunnat aakkosjärj.'!T$19:T$311)</f>
        <v>366.15309637883007</v>
      </c>
      <c r="T243" s="34">
        <f>_xlfn.XLOOKUP($A243,'Kunnat aakkosjärj.'!$B$19:$B$311,'Kunnat aakkosjärj.'!U$19:U$311)</f>
        <v>771.66450807799447</v>
      </c>
      <c r="U243" s="35">
        <f>_xlfn.XLOOKUP($A243,'Kunnat aakkosjärj.'!$B$19:$B$311,'Kunnat aakkosjärj.'!V$19:V$311)</f>
        <v>136.29890158067249</v>
      </c>
      <c r="V243" s="34">
        <f>_xlfn.XLOOKUP($A243,'Kunnat aakkosjärj.'!$B$19:$B$311,'Kunnat aakkosjärj.'!W$19:W$311)</f>
        <v>105.92905517951532</v>
      </c>
      <c r="W243" s="35">
        <f>_xlfn.XLOOKUP($A243,'Kunnat aakkosjärj.'!$B$19:$B$311,'Kunnat aakkosjärj.'!X$19:X$311)</f>
        <v>132.9095520891365</v>
      </c>
      <c r="X243" s="34">
        <f>_xlfn.XLOOKUP($A243,'Kunnat aakkosjärj.'!$B$19:$B$311,'Kunnat aakkosjärj.'!Y$19:Y$311)</f>
        <v>89.584583844011149</v>
      </c>
      <c r="Y243" s="90">
        <f>_xlfn.XLOOKUP($A243,'Kunnat aakkosjärj.'!$B$19:$B$311,'Kunnat aakkosjärj.'!Z$19:Z$311)</f>
        <v>253.31722005571029</v>
      </c>
      <c r="Z243" s="91">
        <f>_xlfn.XLOOKUP($A243,'Kunnat aakkosjärj.'!$B$19:$B$311,'Kunnat aakkosjärj.'!AA$19:AA$311)</f>
        <v>442.74495821727021</v>
      </c>
      <c r="AA243" s="90">
        <f>_xlfn.XLOOKUP($A243,'Kunnat aakkosjärj.'!$B$19:$B$311,'Kunnat aakkosjärj.'!AB$19:AB$311)</f>
        <v>197.01094475859603</v>
      </c>
      <c r="AB243" s="91">
        <f>_xlfn.XLOOKUP($A243,'Kunnat aakkosjärj.'!$B$19:$B$311,'Kunnat aakkosjärj.'!AC$19:AC$311)</f>
        <v>184.62478395102119</v>
      </c>
      <c r="AC243" s="90">
        <f>_xlfn.XLOOKUP($A243,'Kunnat aakkosjärj.'!$B$19:$B$311,'Kunnat aakkosjärj.'!AD$19:AD$311)</f>
        <v>196.6225381615599</v>
      </c>
      <c r="AD243" s="91">
        <f>_xlfn.XLOOKUP($A243,'Kunnat aakkosjärj.'!$B$19:$B$311,'Kunnat aakkosjärj.'!AE$19:AE$311)</f>
        <v>785.64597214484672</v>
      </c>
      <c r="AE243" s="96">
        <f>_xlfn.XLOOKUP($A243,'Kunnat aakkosjärj.'!$B$19:$B$311,'Kunnat aakkosjärj.'!AF$19:AF$311)</f>
        <v>8.7032640077911783</v>
      </c>
      <c r="AF243" s="97">
        <f>_xlfn.XLOOKUP($A243,'Kunnat aakkosjärj.'!$B$19:$B$311,'Kunnat aakkosjärj.'!AG$19:AG$311)</f>
        <v>1.4308726864532402</v>
      </c>
      <c r="AG243" s="90">
        <f>_xlfn.XLOOKUP($A243,'Kunnat aakkosjärj.'!$B$19:$B$311,'Kunnat aakkosjärj.'!AH$19:AH$311)</f>
        <v>187.81325125348189</v>
      </c>
      <c r="AH243" s="91">
        <f>_xlfn.XLOOKUP($A243,'Kunnat aakkosjärj.'!$B$19:$B$311,'Kunnat aakkosjärj.'!AI$19:AI$311)</f>
        <v>1015.6748746518106</v>
      </c>
      <c r="AI243" s="90">
        <f>_xlfn.XLOOKUP($A243,'Kunnat aakkosjärj.'!$B$19:$B$311,'Kunnat aakkosjärj.'!AJ$19:AJ$311)</f>
        <v>7.6444282138710147</v>
      </c>
      <c r="AJ243" s="91">
        <f>_xlfn.XLOOKUP($A243,'Kunnat aakkosjärj.'!$B$19:$B$311,'Kunnat aakkosjärj.'!AK$19:AK$311)</f>
        <v>25.10922586949167</v>
      </c>
      <c r="AK243" s="106">
        <f>_xlfn.XLOOKUP($A243,'Kunnat aakkosjärj.'!$B$19:$B$311,'Kunnat aakkosjärj.'!AL$19:AL$311)</f>
        <v>416.33520111420614</v>
      </c>
      <c r="AL243" s="107">
        <f>_xlfn.XLOOKUP($A243,'Kunnat aakkosjärj.'!$B$19:$B$311,'Kunnat aakkosjärj.'!AM$19:AM$311)</f>
        <v>4441.8364456824511</v>
      </c>
      <c r="AM243" s="106">
        <f>_xlfn.XLOOKUP($A243,'Kunnat aakkosjärj.'!$B$19:$B$311,'Kunnat aakkosjärj.'!AN$19:AN$311)</f>
        <v>434.03748523676882</v>
      </c>
      <c r="AN243" s="107">
        <f>_xlfn.XLOOKUP($A243,'Kunnat aakkosjärj.'!$B$19:$B$311,'Kunnat aakkosjärj.'!AO$19:AO$311)</f>
        <v>9272.3747186629516</v>
      </c>
      <c r="AO243" s="106">
        <f>_xlfn.XLOOKUP($A243,'Kunnat aakkosjärj.'!$B$19:$B$311,'Kunnat aakkosjärj.'!AP$19:AP$311)</f>
        <v>445.77868746518106</v>
      </c>
      <c r="AP243" s="107">
        <f>_xlfn.XLOOKUP($A243,'Kunnat aakkosjärj.'!$B$19:$B$311,'Kunnat aakkosjärj.'!AQ$19:AQ$311)</f>
        <v>236.0985470752089</v>
      </c>
      <c r="AQ243" s="122">
        <f>_xlfn.XLOOKUP($A243,'Kunnat aakkosjärj.'!$B$19:$B$311,'Kunnat aakkosjärj.'!AR$19:AR$311)</f>
        <v>75.698803835787601</v>
      </c>
      <c r="AR243" s="115">
        <f>_xlfn.XLOOKUP($A243,'Kunnat aakkosjärj.'!$B$19:$B$311,'Kunnat aakkosjärj.'!AS$19:AS$311)</f>
        <v>43.749395656246918</v>
      </c>
      <c r="AS243" s="114">
        <f>_xlfn.XLOOKUP($A243,'Kunnat aakkosjärj.'!$B$19:$B$311,'Kunnat aakkosjärj.'!AT$19:AT$311)</f>
        <v>13.173993687866583</v>
      </c>
      <c r="AT243" s="115">
        <f>_xlfn.XLOOKUP($A243,'Kunnat aakkosjärj.'!$B$19:$B$311,'Kunnat aakkosjärj.'!AU$19:AU$311)</f>
        <v>43.086425212003221</v>
      </c>
      <c r="AU243" s="106">
        <f>_xlfn.XLOOKUP($A243,'Kunnat aakkosjärj.'!$B$19:$B$311,'Kunnat aakkosjärj.'!AV$19:AV$311)</f>
        <v>748.60251476323128</v>
      </c>
      <c r="AV243" s="107">
        <f>_xlfn.XLOOKUP($A243,'Kunnat aakkosjärj.'!$B$19:$B$311,'Kunnat aakkosjärj.'!AW$19:AW$311)</f>
        <v>1206.0594562674096</v>
      </c>
      <c r="AW243" s="151"/>
      <c r="AX243" s="337">
        <v>729</v>
      </c>
      <c r="AY243" s="242" t="s">
        <v>628</v>
      </c>
      <c r="AZ243" s="333" t="s">
        <v>605</v>
      </c>
      <c r="BA243" s="336" t="s">
        <v>613</v>
      </c>
    </row>
    <row r="244" spans="1:61" ht="15" customHeight="1" x14ac:dyDescent="0.2">
      <c r="A244" s="38" t="s">
        <v>311</v>
      </c>
      <c r="B244" s="146">
        <f>_xlfn.XLOOKUP($A244,'Kunnat aakkosjärj.'!$B$19:$B$311,'Kunnat aakkosjärj.'!C$19:C$311)</f>
        <v>2407</v>
      </c>
      <c r="C244" s="160">
        <f>_xlfn.XLOOKUP($A244,'Kunnat aakkosjärj.'!$B$19:$B$311,'Kunnat aakkosjärj.'!D$19:D$311)</f>
        <v>21</v>
      </c>
      <c r="D244" s="35">
        <f>_xlfn.XLOOKUP($A244,'Kunnat aakkosjärj.'!$B$19:$B$311,'Kunnat aakkosjärj.'!E$19:E$311)</f>
        <v>1210.3423099293727</v>
      </c>
      <c r="E244" s="34">
        <f>_xlfn.XLOOKUP($A244,'Kunnat aakkosjärj.'!$B$19:$B$311,'Kunnat aakkosjärj.'!F$19:F$311)</f>
        <v>3405.0778645616952</v>
      </c>
      <c r="F244" s="35">
        <f>_xlfn.XLOOKUP($A244,'Kunnat aakkosjärj.'!$B$19:$B$311,'Kunnat aakkosjärj.'!G$19:G$311)</f>
        <v>7730.4215205650189</v>
      </c>
      <c r="G244" s="34">
        <f>_xlfn.XLOOKUP($A244,'Kunnat aakkosjärj.'!$B$19:$B$311,'Kunnat aakkosjärj.'!H$19:H$311)</f>
        <v>10005.168155380141</v>
      </c>
      <c r="H244" s="331">
        <f>_xlfn.XLOOKUP($A244,'Kunnat aakkosjärj.'!$B$19:$B$311,'Kunnat aakkosjärj.'!I$19:I$311)</f>
        <v>15.656873389239301</v>
      </c>
      <c r="I244" s="332">
        <f>_xlfn.XLOOKUP($A244,'Kunnat aakkosjärj.'!$B$19:$B$311,'Kunnat aakkosjärj.'!J$19:J$311)</f>
        <v>34.033189764338559</v>
      </c>
      <c r="J244" s="35">
        <f>_xlfn.XLOOKUP($A244,'Kunnat aakkosjärj.'!$B$19:$B$311,'Kunnat aakkosjärj.'!K$19:K$311)</f>
        <v>-6520.0792106356457</v>
      </c>
      <c r="K244" s="34">
        <f>_xlfn.XLOOKUP($A244,'Kunnat aakkosjärj.'!$B$19:$B$311,'Kunnat aakkosjärj.'!L$19:L$311)</f>
        <v>-6600.0902908184462</v>
      </c>
      <c r="L244" s="123">
        <f>_xlfn.XLOOKUP($A244,'Kunnat aakkosjärj.'!$B$19:$B$311,'Kunnat aakkosjärj.'!M$19:M$311)</f>
        <v>3874.206252596593</v>
      </c>
      <c r="M244" s="35">
        <f>_xlfn.XLOOKUP($A244,'Kunnat aakkosjärj.'!$B$19:$B$311,'Kunnat aakkosjärj.'!N$19:N$311)</f>
        <v>3142.7752388865806</v>
      </c>
      <c r="N244" s="34">
        <f>_xlfn.XLOOKUP($A244,'Kunnat aakkosjärj.'!$B$19:$B$311,'Kunnat aakkosjärj.'!O$19:O$311)</f>
        <v>3522.5235064395515</v>
      </c>
      <c r="O244" s="35">
        <f>_xlfn.XLOOKUP($A244,'Kunnat aakkosjärj.'!$B$19:$B$311,'Kunnat aakkosjärj.'!P$19:P$311)</f>
        <v>7016.9814914831741</v>
      </c>
      <c r="P244" s="34">
        <f>_xlfn.XLOOKUP($A244,'Kunnat aakkosjärj.'!$B$19:$B$311,'Kunnat aakkosjärj.'!Q$19:Q$311)</f>
        <v>7396.729759036145</v>
      </c>
      <c r="Q244" s="130">
        <f>_xlfn.XLOOKUP($A244,'Kunnat aakkosjärj.'!$B$19:$B$311,'Kunnat aakkosjärj.'!R$19:R$311)</f>
        <v>495.90507685916077</v>
      </c>
      <c r="R244" s="34">
        <f>_xlfn.XLOOKUP($A244,'Kunnat aakkosjärj.'!$B$19:$B$311,'Kunnat aakkosjärj.'!S$19:S$311)</f>
        <v>791.24905691732442</v>
      </c>
      <c r="S244" s="35">
        <f>_xlfn.XLOOKUP($A244,'Kunnat aakkosjärj.'!$B$19:$B$311,'Kunnat aakkosjärj.'!T$19:T$311)</f>
        <v>379.2311798919817</v>
      </c>
      <c r="T244" s="34">
        <f>_xlfn.XLOOKUP($A244,'Kunnat aakkosjärj.'!$B$19:$B$311,'Kunnat aakkosjärj.'!U$19:U$311)</f>
        <v>598.20074366431243</v>
      </c>
      <c r="U244" s="35">
        <f>_xlfn.XLOOKUP($A244,'Kunnat aakkosjärj.'!$B$19:$B$311,'Kunnat aakkosjärj.'!V$19:V$311)</f>
        <v>130.76590300418124</v>
      </c>
      <c r="V244" s="34">
        <f>_xlfn.XLOOKUP($A244,'Kunnat aakkosjärj.'!$B$19:$B$311,'Kunnat aakkosjärj.'!W$19:W$311)</f>
        <v>132.27149335697641</v>
      </c>
      <c r="W244" s="35">
        <f>_xlfn.XLOOKUP($A244,'Kunnat aakkosjärj.'!$B$19:$B$311,'Kunnat aakkosjärj.'!X$19:X$311)</f>
        <v>116.67389696717906</v>
      </c>
      <c r="X244" s="34">
        <f>_xlfn.XLOOKUP($A244,'Kunnat aakkosjärj.'!$B$19:$B$311,'Kunnat aakkosjärj.'!Y$19:Y$311)</f>
        <v>227.12830078936435</v>
      </c>
      <c r="Y244" s="90">
        <f>_xlfn.XLOOKUP($A244,'Kunnat aakkosjärj.'!$B$19:$B$311,'Kunnat aakkosjärj.'!Z$19:Z$311)</f>
        <v>274.0772081429165</v>
      </c>
      <c r="Z244" s="91">
        <f>_xlfn.XLOOKUP($A244,'Kunnat aakkosjärj.'!$B$19:$B$311,'Kunnat aakkosjärj.'!AA$19:AA$311)</f>
        <v>327.80823016202743</v>
      </c>
      <c r="AA244" s="90">
        <f>_xlfn.XLOOKUP($A244,'Kunnat aakkosjärj.'!$B$19:$B$311,'Kunnat aakkosjärj.'!AB$19:AB$311)</f>
        <v>180.93626982677563</v>
      </c>
      <c r="AB244" s="91">
        <f>_xlfn.XLOOKUP($A244,'Kunnat aakkosjärj.'!$B$19:$B$311,'Kunnat aakkosjärj.'!AC$19:AC$311)</f>
        <v>241.37559222543916</v>
      </c>
      <c r="AC244" s="90">
        <f>_xlfn.XLOOKUP($A244,'Kunnat aakkosjärj.'!$B$19:$B$311,'Kunnat aakkosjärj.'!AD$19:AD$311)</f>
        <v>224.72362692147902</v>
      </c>
      <c r="AD244" s="91">
        <f>_xlfn.XLOOKUP($A244,'Kunnat aakkosjärj.'!$B$19:$B$311,'Kunnat aakkosjärj.'!AE$19:AE$311)</f>
        <v>507.84604071458244</v>
      </c>
      <c r="AE244" s="96">
        <f>_xlfn.XLOOKUP($A244,'Kunnat aakkosjärj.'!$B$19:$B$311,'Kunnat aakkosjärj.'!AF$19:AF$311)</f>
        <v>0.98672907368104446</v>
      </c>
      <c r="AF244" s="97">
        <f>_xlfn.XLOOKUP($A244,'Kunnat aakkosjärj.'!$B$19:$B$311,'Kunnat aakkosjärj.'!AG$19:AG$311)</f>
        <v>0.98903170333845669</v>
      </c>
      <c r="AG244" s="90">
        <f>_xlfn.XLOOKUP($A244,'Kunnat aakkosjärj.'!$B$19:$B$311,'Kunnat aakkosjärj.'!AH$19:AH$311)</f>
        <v>819.36216867469875</v>
      </c>
      <c r="AH244" s="91">
        <f>_xlfn.XLOOKUP($A244,'Kunnat aakkosjärj.'!$B$19:$B$311,'Kunnat aakkosjärj.'!AI$19:AI$311)</f>
        <v>1091.5918363107603</v>
      </c>
      <c r="AI244" s="90">
        <f>_xlfn.XLOOKUP($A244,'Kunnat aakkosjärj.'!$B$19:$B$311,'Kunnat aakkosjärj.'!AJ$19:AJ$311)</f>
        <v>35.563575353274963</v>
      </c>
      <c r="AJ244" s="91">
        <f>_xlfn.XLOOKUP($A244,'Kunnat aakkosjärj.'!$B$19:$B$311,'Kunnat aakkosjärj.'!AK$19:AK$311)</f>
        <v>36.855133180862317</v>
      </c>
      <c r="AK244" s="106">
        <f>_xlfn.XLOOKUP($A244,'Kunnat aakkosjärj.'!$B$19:$B$311,'Kunnat aakkosjärj.'!AL$19:AL$311)</f>
        <v>4023.6154632322391</v>
      </c>
      <c r="AL244" s="107">
        <f>_xlfn.XLOOKUP($A244,'Kunnat aakkosjärj.'!$B$19:$B$311,'Kunnat aakkosjärj.'!AM$19:AM$311)</f>
        <v>6404.4062318238475</v>
      </c>
      <c r="AM244" s="106">
        <f>_xlfn.XLOOKUP($A244,'Kunnat aakkosjärj.'!$B$19:$B$311,'Kunnat aakkosjärj.'!AN$19:AN$311)</f>
        <v>4407.3192438720398</v>
      </c>
      <c r="AN244" s="107">
        <f>_xlfn.XLOOKUP($A244,'Kunnat aakkosjärj.'!$B$19:$B$311,'Kunnat aakkosjärj.'!AO$19:AO$311)</f>
        <v>6956.8108849189866</v>
      </c>
      <c r="AO244" s="106">
        <f>_xlfn.XLOOKUP($A244,'Kunnat aakkosjärj.'!$B$19:$B$311,'Kunnat aakkosjärj.'!AP$19:AP$311)</f>
        <v>73.531936019941838</v>
      </c>
      <c r="AP244" s="107">
        <f>_xlfn.XLOOKUP($A244,'Kunnat aakkosjärj.'!$B$19:$B$311,'Kunnat aakkosjärj.'!AQ$19:AQ$311)</f>
        <v>0</v>
      </c>
      <c r="AQ244" s="122">
        <f>_xlfn.XLOOKUP($A244,'Kunnat aakkosjärj.'!$B$19:$B$311,'Kunnat aakkosjärj.'!AR$19:AR$311)</f>
        <v>25.460074077932088</v>
      </c>
      <c r="AR244" s="115">
        <f>_xlfn.XLOOKUP($A244,'Kunnat aakkosjärj.'!$B$19:$B$311,'Kunnat aakkosjärj.'!AS$19:AS$311)</f>
        <v>21.173425359017195</v>
      </c>
      <c r="AS244" s="114">
        <f>_xlfn.XLOOKUP($A244,'Kunnat aakkosjärj.'!$B$19:$B$311,'Kunnat aakkosjärj.'!AT$19:AT$311)</f>
        <v>62.429638008042005</v>
      </c>
      <c r="AT244" s="115">
        <f>_xlfn.XLOOKUP($A244,'Kunnat aakkosjärj.'!$B$19:$B$311,'Kunnat aakkosjärj.'!AU$19:AU$311)</f>
        <v>73.128717690907806</v>
      </c>
      <c r="AU244" s="106">
        <f>_xlfn.XLOOKUP($A244,'Kunnat aakkosjärj.'!$B$19:$B$311,'Kunnat aakkosjärj.'!AV$19:AV$311)</f>
        <v>-670.76062733693402</v>
      </c>
      <c r="AV244" s="107">
        <f>_xlfn.XLOOKUP($A244,'Kunnat aakkosjärj.'!$B$19:$B$311,'Kunnat aakkosjärj.'!AW$19:AW$311)</f>
        <v>-276.20683423348561</v>
      </c>
      <c r="AW244" s="151"/>
      <c r="AX244" s="1">
        <v>850</v>
      </c>
      <c r="AY244" s="242" t="s">
        <v>629</v>
      </c>
      <c r="AZ244" s="333" t="s">
        <v>605</v>
      </c>
      <c r="BA244" s="336" t="s">
        <v>606</v>
      </c>
    </row>
    <row r="245" spans="1:61" ht="15" customHeight="1" x14ac:dyDescent="0.2">
      <c r="A245" s="38" t="s">
        <v>322</v>
      </c>
      <c r="B245" s="146">
        <f>_xlfn.XLOOKUP($A245,'Kunnat aakkosjärj.'!$B$19:$B$311,'Kunnat aakkosjärj.'!C$19:C$311)</f>
        <v>3592</v>
      </c>
      <c r="C245" s="160">
        <f>_xlfn.XLOOKUP($A245,'Kunnat aakkosjärj.'!$B$19:$B$311,'Kunnat aakkosjärj.'!D$19:D$311)</f>
        <v>21.5</v>
      </c>
      <c r="D245" s="35">
        <f>_xlfn.XLOOKUP($A245,'Kunnat aakkosjärj.'!$B$19:$B$311,'Kunnat aakkosjärj.'!E$19:E$311)</f>
        <v>972.17359966592426</v>
      </c>
      <c r="E245" s="34">
        <f>_xlfn.XLOOKUP($A245,'Kunnat aakkosjärj.'!$B$19:$B$311,'Kunnat aakkosjärj.'!F$19:F$311)</f>
        <v>2779.2031570155905</v>
      </c>
      <c r="F245" s="35">
        <f>_xlfn.XLOOKUP($A245,'Kunnat aakkosjärj.'!$B$19:$B$311,'Kunnat aakkosjärj.'!G$19:G$311)</f>
        <v>7462.2457655901999</v>
      </c>
      <c r="G245" s="34">
        <f>_xlfn.XLOOKUP($A245,'Kunnat aakkosjärj.'!$B$19:$B$311,'Kunnat aakkosjärj.'!H$19:H$311)</f>
        <v>9445.7277171492206</v>
      </c>
      <c r="H245" s="331">
        <f>_xlfn.XLOOKUP($A245,'Kunnat aakkosjärj.'!$B$19:$B$311,'Kunnat aakkosjärj.'!I$19:I$311)</f>
        <v>13.02789575959555</v>
      </c>
      <c r="I245" s="332">
        <f>_xlfn.XLOOKUP($A245,'Kunnat aakkosjärj.'!$B$19:$B$311,'Kunnat aakkosjärj.'!J$19:J$311)</f>
        <v>29.422859098191019</v>
      </c>
      <c r="J245" s="35">
        <f>_xlfn.XLOOKUP($A245,'Kunnat aakkosjärj.'!$B$19:$B$311,'Kunnat aakkosjärj.'!K$19:K$311)</f>
        <v>-6490.0721659242754</v>
      </c>
      <c r="K245" s="34">
        <f>_xlfn.XLOOKUP($A245,'Kunnat aakkosjärj.'!$B$19:$B$311,'Kunnat aakkosjärj.'!L$19:L$311)</f>
        <v>-6666.5216620267256</v>
      </c>
      <c r="L245" s="123">
        <f>_xlfn.XLOOKUP($A245,'Kunnat aakkosjärj.'!$B$19:$B$311,'Kunnat aakkosjärj.'!M$19:M$311)</f>
        <v>3685.4887472160358</v>
      </c>
      <c r="M245" s="35">
        <f>_xlfn.XLOOKUP($A245,'Kunnat aakkosjärj.'!$B$19:$B$311,'Kunnat aakkosjärj.'!N$19:N$311)</f>
        <v>3015.4718819599111</v>
      </c>
      <c r="N245" s="34">
        <f>_xlfn.XLOOKUP($A245,'Kunnat aakkosjärj.'!$B$19:$B$311,'Kunnat aakkosjärj.'!O$19:O$311)</f>
        <v>3530.336380846325</v>
      </c>
      <c r="O245" s="35">
        <f>_xlfn.XLOOKUP($A245,'Kunnat aakkosjärj.'!$B$19:$B$311,'Kunnat aakkosjärj.'!P$19:P$311)</f>
        <v>6700.9606291759465</v>
      </c>
      <c r="P245" s="34">
        <f>_xlfn.XLOOKUP($A245,'Kunnat aakkosjärj.'!$B$19:$B$311,'Kunnat aakkosjärj.'!Q$19:Q$311)</f>
        <v>7215.8251280623608</v>
      </c>
      <c r="Q245" s="130">
        <f>_xlfn.XLOOKUP($A245,'Kunnat aakkosjärj.'!$B$19:$B$311,'Kunnat aakkosjärj.'!R$19:R$311)</f>
        <v>159.8840562360802</v>
      </c>
      <c r="R245" s="34">
        <f>_xlfn.XLOOKUP($A245,'Kunnat aakkosjärj.'!$B$19:$B$311,'Kunnat aakkosjärj.'!S$19:S$311)</f>
        <v>525.8540423162583</v>
      </c>
      <c r="S245" s="35">
        <f>_xlfn.XLOOKUP($A245,'Kunnat aakkosjärj.'!$B$19:$B$311,'Kunnat aakkosjärj.'!T$19:T$311)</f>
        <v>377.88423162583518</v>
      </c>
      <c r="T245" s="34">
        <f>_xlfn.XLOOKUP($A245,'Kunnat aakkosjärj.'!$B$19:$B$311,'Kunnat aakkosjärj.'!U$19:U$311)</f>
        <v>554.84740534521154</v>
      </c>
      <c r="U245" s="35">
        <f>_xlfn.XLOOKUP($A245,'Kunnat aakkosjärj.'!$B$19:$B$311,'Kunnat aakkosjärj.'!V$19:V$311)</f>
        <v>42.310327569950196</v>
      </c>
      <c r="V245" s="34">
        <f>_xlfn.XLOOKUP($A245,'Kunnat aakkosjärj.'!$B$19:$B$311,'Kunnat aakkosjärj.'!W$19:W$311)</f>
        <v>94.774533907946406</v>
      </c>
      <c r="W245" s="35">
        <f>_xlfn.XLOOKUP($A245,'Kunnat aakkosjärj.'!$B$19:$B$311,'Kunnat aakkosjärj.'!X$19:X$311)</f>
        <v>-218.00017538975501</v>
      </c>
      <c r="X245" s="34">
        <f>_xlfn.XLOOKUP($A245,'Kunnat aakkosjärj.'!$B$19:$B$311,'Kunnat aakkosjärj.'!Y$19:Y$311)</f>
        <v>-1.2451726057906458</v>
      </c>
      <c r="Y245" s="90">
        <f>_xlfn.XLOOKUP($A245,'Kunnat aakkosjärj.'!$B$19:$B$311,'Kunnat aakkosjärj.'!Z$19:Z$311)</f>
        <v>272.63968541202672</v>
      </c>
      <c r="Z245" s="91">
        <f>_xlfn.XLOOKUP($A245,'Kunnat aakkosjärj.'!$B$19:$B$311,'Kunnat aakkosjärj.'!AA$19:AA$311)</f>
        <v>332.44279788418709</v>
      </c>
      <c r="AA245" s="90">
        <f>_xlfn.XLOOKUP($A245,'Kunnat aakkosjärj.'!$B$19:$B$311,'Kunnat aakkosjärj.'!AB$19:AB$311)</f>
        <v>58.642987353237075</v>
      </c>
      <c r="AB245" s="91">
        <f>_xlfn.XLOOKUP($A245,'Kunnat aakkosjärj.'!$B$19:$B$311,'Kunnat aakkosjärj.'!AC$19:AC$311)</f>
        <v>158.17880419218761</v>
      </c>
      <c r="AC245" s="90">
        <f>_xlfn.XLOOKUP($A245,'Kunnat aakkosjärj.'!$B$19:$B$311,'Kunnat aakkosjärj.'!AD$19:AD$311)</f>
        <v>-87.809020044543431</v>
      </c>
      <c r="AD245" s="91">
        <f>_xlfn.XLOOKUP($A245,'Kunnat aakkosjärj.'!$B$19:$B$311,'Kunnat aakkosjärj.'!AE$19:AE$311)</f>
        <v>209.95688752783965</v>
      </c>
      <c r="AE245" s="96">
        <f>_xlfn.XLOOKUP($A245,'Kunnat aakkosjärj.'!$B$19:$B$311,'Kunnat aakkosjärj.'!AF$19:AF$311)</f>
        <v>0.36593682175860898</v>
      </c>
      <c r="AF245" s="97">
        <f>_xlfn.XLOOKUP($A245,'Kunnat aakkosjärj.'!$B$19:$B$311,'Kunnat aakkosjärj.'!AG$19:AG$311)</f>
        <v>0.6555318467884127</v>
      </c>
      <c r="AG245" s="90">
        <f>_xlfn.XLOOKUP($A245,'Kunnat aakkosjärj.'!$B$19:$B$311,'Kunnat aakkosjärj.'!AH$19:AH$311)</f>
        <v>1477.8730428730512</v>
      </c>
      <c r="AH245" s="91">
        <f>_xlfn.XLOOKUP($A245,'Kunnat aakkosjärj.'!$B$19:$B$311,'Kunnat aakkosjärj.'!AI$19:AI$311)</f>
        <v>1640.8786636971047</v>
      </c>
      <c r="AI245" s="90">
        <f>_xlfn.XLOOKUP($A245,'Kunnat aakkosjärj.'!$B$19:$B$311,'Kunnat aakkosjärj.'!AJ$19:AJ$311)</f>
        <v>58.677852985904714</v>
      </c>
      <c r="AJ245" s="91">
        <f>_xlfn.XLOOKUP($A245,'Kunnat aakkosjärj.'!$B$19:$B$311,'Kunnat aakkosjärj.'!AK$19:AK$311)</f>
        <v>52.722891907972098</v>
      </c>
      <c r="AK245" s="106">
        <f>_xlfn.XLOOKUP($A245,'Kunnat aakkosjärj.'!$B$19:$B$311,'Kunnat aakkosjärj.'!AL$19:AL$311)</f>
        <v>3945.9818012249448</v>
      </c>
      <c r="AL245" s="107">
        <f>_xlfn.XLOOKUP($A245,'Kunnat aakkosjärj.'!$B$19:$B$311,'Kunnat aakkosjärj.'!AM$19:AM$311)</f>
        <v>6653.5769376391981</v>
      </c>
      <c r="AM245" s="106">
        <f>_xlfn.XLOOKUP($A245,'Kunnat aakkosjärj.'!$B$19:$B$311,'Kunnat aakkosjärj.'!AN$19:AN$311)</f>
        <v>4196.6103312917594</v>
      </c>
      <c r="AN245" s="107">
        <f>_xlfn.XLOOKUP($A245,'Kunnat aakkosjärj.'!$B$19:$B$311,'Kunnat aakkosjärj.'!AO$19:AO$311)</f>
        <v>7285.7176057906463</v>
      </c>
      <c r="AO245" s="106">
        <f>_xlfn.XLOOKUP($A245,'Kunnat aakkosjärj.'!$B$19:$B$311,'Kunnat aakkosjärj.'!AP$19:AP$311)</f>
        <v>216.86477449888642</v>
      </c>
      <c r="AP245" s="107">
        <f>_xlfn.XLOOKUP($A245,'Kunnat aakkosjärj.'!$B$19:$B$311,'Kunnat aakkosjärj.'!AQ$19:AQ$311)</f>
        <v>82.126948775055681</v>
      </c>
      <c r="AQ245" s="122">
        <f>_xlfn.XLOOKUP($A245,'Kunnat aakkosjärj.'!$B$19:$B$311,'Kunnat aakkosjärj.'!AR$19:AR$311)</f>
        <v>38.880780905670449</v>
      </c>
      <c r="AR245" s="115">
        <f>_xlfn.XLOOKUP($A245,'Kunnat aakkosjärj.'!$B$19:$B$311,'Kunnat aakkosjärj.'!AS$19:AS$311)</f>
        <v>31.953225443662753</v>
      </c>
      <c r="AS245" s="114">
        <f>_xlfn.XLOOKUP($A245,'Kunnat aakkosjärj.'!$B$19:$B$311,'Kunnat aakkosjärj.'!AT$19:AT$311)</f>
        <v>66.700650550078322</v>
      </c>
      <c r="AT245" s="115">
        <f>_xlfn.XLOOKUP($A245,'Kunnat aakkosjärj.'!$B$19:$B$311,'Kunnat aakkosjärj.'!AU$19:AU$311)</f>
        <v>81.942711099997439</v>
      </c>
      <c r="AU245" s="106">
        <f>_xlfn.XLOOKUP($A245,'Kunnat aakkosjärj.'!$B$19:$B$311,'Kunnat aakkosjärj.'!AV$19:AV$311)</f>
        <v>346.37821826280623</v>
      </c>
      <c r="AV245" s="107">
        <f>_xlfn.XLOOKUP($A245,'Kunnat aakkosjärj.'!$B$19:$B$311,'Kunnat aakkosjärj.'!AW$19:AW$311)</f>
        <v>702.38819599109127</v>
      </c>
      <c r="AW245" s="151"/>
      <c r="AX245" s="1">
        <v>892</v>
      </c>
      <c r="AY245" s="242" t="s">
        <v>630</v>
      </c>
      <c r="AZ245" s="333" t="s">
        <v>605</v>
      </c>
      <c r="BA245" s="336" t="s">
        <v>606</v>
      </c>
    </row>
    <row r="246" spans="1:61" ht="15" customHeight="1" x14ac:dyDescent="0.2">
      <c r="A246" s="38" t="s">
        <v>333</v>
      </c>
      <c r="B246" s="146">
        <f>_xlfn.XLOOKUP($A246,'Kunnat aakkosjärj.'!$B$19:$B$311,'Kunnat aakkosjärj.'!C$19:C$311)</f>
        <v>5951</v>
      </c>
      <c r="C246" s="160">
        <f>_xlfn.XLOOKUP($A246,'Kunnat aakkosjärj.'!$B$19:$B$311,'Kunnat aakkosjärj.'!D$19:D$311)</f>
        <v>21</v>
      </c>
      <c r="D246" s="35">
        <f>_xlfn.XLOOKUP($A246,'Kunnat aakkosjärj.'!$B$19:$B$311,'Kunnat aakkosjärj.'!E$19:E$311)</f>
        <v>5920.4208200302464</v>
      </c>
      <c r="E246" s="34">
        <f>_xlfn.XLOOKUP($A246,'Kunnat aakkosjärj.'!$B$19:$B$311,'Kunnat aakkosjärj.'!F$19:F$311)</f>
        <v>9672.3692320618375</v>
      </c>
      <c r="F246" s="35">
        <f>_xlfn.XLOOKUP($A246,'Kunnat aakkosjärj.'!$B$19:$B$311,'Kunnat aakkosjärj.'!G$19:G$311)</f>
        <v>14250.933172576038</v>
      </c>
      <c r="G246" s="34">
        <f>_xlfn.XLOOKUP($A246,'Kunnat aakkosjärj.'!$B$19:$B$311,'Kunnat aakkosjärj.'!H$19:H$311)</f>
        <v>17764.494155604101</v>
      </c>
      <c r="H246" s="331">
        <f>_xlfn.XLOOKUP($A246,'Kunnat aakkosjärj.'!$B$19:$B$311,'Kunnat aakkosjärj.'!I$19:I$311)</f>
        <v>41.54409222424313</v>
      </c>
      <c r="I246" s="332">
        <f>_xlfn.XLOOKUP($A246,'Kunnat aakkosjärj.'!$B$19:$B$311,'Kunnat aakkosjärj.'!J$19:J$311)</f>
        <v>54.447760501024632</v>
      </c>
      <c r="J246" s="35">
        <f>_xlfn.XLOOKUP($A246,'Kunnat aakkosjärj.'!$B$19:$B$311,'Kunnat aakkosjärj.'!K$19:K$311)</f>
        <v>-8330.5123525457911</v>
      </c>
      <c r="K246" s="34">
        <f>_xlfn.XLOOKUP($A246,'Kunnat aakkosjärj.'!$B$19:$B$311,'Kunnat aakkosjärj.'!L$19:L$311)</f>
        <v>-8092.124923542262</v>
      </c>
      <c r="L246" s="123">
        <f>_xlfn.XLOOKUP($A246,'Kunnat aakkosjärj.'!$B$19:$B$311,'Kunnat aakkosjärj.'!M$19:M$311)</f>
        <v>3942.6130499075789</v>
      </c>
      <c r="M246" s="35">
        <f>_xlfn.XLOOKUP($A246,'Kunnat aakkosjärj.'!$B$19:$B$311,'Kunnat aakkosjärj.'!N$19:N$311)</f>
        <v>4660.4290035288186</v>
      </c>
      <c r="N246" s="34">
        <f>_xlfn.XLOOKUP($A246,'Kunnat aakkosjärj.'!$B$19:$B$311,'Kunnat aakkosjärj.'!O$19:O$311)</f>
        <v>5029.1166560241973</v>
      </c>
      <c r="O246" s="35">
        <f>_xlfn.XLOOKUP($A246,'Kunnat aakkosjärj.'!$B$19:$B$311,'Kunnat aakkosjärj.'!P$19:P$311)</f>
        <v>8603.0420534363984</v>
      </c>
      <c r="P246" s="34">
        <f>_xlfn.XLOOKUP($A246,'Kunnat aakkosjärj.'!$B$19:$B$311,'Kunnat aakkosjärj.'!Q$19:Q$311)</f>
        <v>8961.3913123844741</v>
      </c>
      <c r="Q246" s="130">
        <f>_xlfn.XLOOKUP($A246,'Kunnat aakkosjärj.'!$B$19:$B$311,'Kunnat aakkosjärj.'!R$19:R$311)</f>
        <v>313.57358091077128</v>
      </c>
      <c r="R246" s="34">
        <f>_xlfn.XLOOKUP($A246,'Kunnat aakkosjärj.'!$B$19:$B$311,'Kunnat aakkosjärj.'!S$19:S$311)</f>
        <v>893.0979146361957</v>
      </c>
      <c r="S246" s="35">
        <f>_xlfn.XLOOKUP($A246,'Kunnat aakkosjärj.'!$B$19:$B$311,'Kunnat aakkosjärj.'!T$19:T$311)</f>
        <v>477.60570156276253</v>
      </c>
      <c r="T246" s="34">
        <f>_xlfn.XLOOKUP($A246,'Kunnat aakkosjärj.'!$B$19:$B$311,'Kunnat aakkosjärj.'!U$19:U$311)</f>
        <v>874.72145689800027</v>
      </c>
      <c r="U246" s="35">
        <f>_xlfn.XLOOKUP($A246,'Kunnat aakkosjärj.'!$B$19:$B$311,'Kunnat aakkosjärj.'!V$19:V$311)</f>
        <v>65.655326116236566</v>
      </c>
      <c r="V246" s="34">
        <f>_xlfn.XLOOKUP($A246,'Kunnat aakkosjärj.'!$B$19:$B$311,'Kunnat aakkosjärj.'!W$19:W$311)</f>
        <v>102.10083536802257</v>
      </c>
      <c r="W246" s="35">
        <f>_xlfn.XLOOKUP($A246,'Kunnat aakkosjärj.'!$B$19:$B$311,'Kunnat aakkosjärj.'!X$19:X$311)</f>
        <v>-164.03212065199128</v>
      </c>
      <c r="X246" s="34">
        <f>_xlfn.XLOOKUP($A246,'Kunnat aakkosjärj.'!$B$19:$B$311,'Kunnat aakkosjärj.'!Y$19:Y$311)</f>
        <v>76.77457402117291</v>
      </c>
      <c r="Y246" s="90">
        <f>_xlfn.XLOOKUP($A246,'Kunnat aakkosjärj.'!$B$19:$B$311,'Kunnat aakkosjärj.'!Z$19:Z$311)</f>
        <v>438.76639052260123</v>
      </c>
      <c r="Z246" s="91">
        <f>_xlfn.XLOOKUP($A246,'Kunnat aakkosjärj.'!$B$19:$B$311,'Kunnat aakkosjärj.'!AA$19:AA$311)</f>
        <v>607.11628297765083</v>
      </c>
      <c r="AA246" s="90">
        <f>_xlfn.XLOOKUP($A246,'Kunnat aakkosjärj.'!$B$19:$B$311,'Kunnat aakkosjärj.'!AB$19:AB$311)</f>
        <v>71.467092212164047</v>
      </c>
      <c r="AB246" s="91">
        <f>_xlfn.XLOOKUP($A246,'Kunnat aakkosjärj.'!$B$19:$B$311,'Kunnat aakkosjärj.'!AC$19:AC$311)</f>
        <v>147.10491872428867</v>
      </c>
      <c r="AC246" s="90">
        <f>_xlfn.XLOOKUP($A246,'Kunnat aakkosjärj.'!$B$19:$B$311,'Kunnat aakkosjärj.'!AD$19:AD$311)</f>
        <v>-120.50302134095109</v>
      </c>
      <c r="AD246" s="91">
        <f>_xlfn.XLOOKUP($A246,'Kunnat aakkosjärj.'!$B$19:$B$311,'Kunnat aakkosjärj.'!AE$19:AE$311)</f>
        <v>350.79691480423458</v>
      </c>
      <c r="AE246" s="96">
        <f>_xlfn.XLOOKUP($A246,'Kunnat aakkosjärj.'!$B$19:$B$311,'Kunnat aakkosjärj.'!AF$19:AF$311)</f>
        <v>1.2028302152313117</v>
      </c>
      <c r="AF246" s="97">
        <f>_xlfn.XLOOKUP($A246,'Kunnat aakkosjärj.'!$B$19:$B$311,'Kunnat aakkosjärj.'!AG$19:AG$311)</f>
        <v>0.99322789806182665</v>
      </c>
      <c r="AG246" s="90">
        <f>_xlfn.XLOOKUP($A246,'Kunnat aakkosjärj.'!$B$19:$B$311,'Kunnat aakkosjärj.'!AH$19:AH$311)</f>
        <v>2151.9261703915308</v>
      </c>
      <c r="AH246" s="91">
        <f>_xlfn.XLOOKUP($A246,'Kunnat aakkosjärj.'!$B$19:$B$311,'Kunnat aakkosjärj.'!AI$19:AI$311)</f>
        <v>2766.0743858175097</v>
      </c>
      <c r="AI246" s="90">
        <f>_xlfn.XLOOKUP($A246,'Kunnat aakkosjärj.'!$B$19:$B$311,'Kunnat aakkosjärj.'!AJ$19:AJ$311)</f>
        <v>51.654710152298634</v>
      </c>
      <c r="AJ246" s="91">
        <f>_xlfn.XLOOKUP($A246,'Kunnat aakkosjärj.'!$B$19:$B$311,'Kunnat aakkosjärj.'!AK$19:AK$311)</f>
        <v>52.171417162169611</v>
      </c>
      <c r="AK246" s="106">
        <f>_xlfn.XLOOKUP($A246,'Kunnat aakkosjärj.'!$B$19:$B$311,'Kunnat aakkosjärj.'!AL$19:AL$311)</f>
        <v>2064.8840060494035</v>
      </c>
      <c r="AL246" s="107">
        <f>_xlfn.XLOOKUP($A246,'Kunnat aakkosjärj.'!$B$19:$B$311,'Kunnat aakkosjärj.'!AM$19:AM$311)</f>
        <v>7196.7980373046539</v>
      </c>
      <c r="AM246" s="106">
        <f>_xlfn.XLOOKUP($A246,'Kunnat aakkosjärj.'!$B$19:$B$311,'Kunnat aakkosjärj.'!AN$19:AN$311)</f>
        <v>2129.1935338598555</v>
      </c>
      <c r="AN246" s="107">
        <f>_xlfn.XLOOKUP($A246,'Kunnat aakkosjärj.'!$B$19:$B$311,'Kunnat aakkosjärj.'!AO$19:AO$311)</f>
        <v>7259.8114804234574</v>
      </c>
      <c r="AO246" s="106">
        <f>_xlfn.XLOOKUP($A246,'Kunnat aakkosjärj.'!$B$19:$B$311,'Kunnat aakkosjärj.'!AP$19:AP$311)</f>
        <v>336.07797008906067</v>
      </c>
      <c r="AP246" s="107">
        <f>_xlfn.XLOOKUP($A246,'Kunnat aakkosjärj.'!$B$19:$B$311,'Kunnat aakkosjärj.'!AQ$19:AQ$311)</f>
        <v>0</v>
      </c>
      <c r="AQ246" s="122">
        <f>_xlfn.XLOOKUP($A246,'Kunnat aakkosjärj.'!$B$19:$B$311,'Kunnat aakkosjärj.'!AR$19:AR$311)</f>
        <v>64.544158757261954</v>
      </c>
      <c r="AR246" s="115">
        <f>_xlfn.XLOOKUP($A246,'Kunnat aakkosjärj.'!$B$19:$B$311,'Kunnat aakkosjärj.'!AS$19:AS$311)</f>
        <v>42.224937567151684</v>
      </c>
      <c r="AS246" s="114">
        <f>_xlfn.XLOOKUP($A246,'Kunnat aakkosjärj.'!$B$19:$B$311,'Kunnat aakkosjärj.'!AT$19:AT$311)</f>
        <v>29.722858861633519</v>
      </c>
      <c r="AT246" s="115">
        <f>_xlfn.XLOOKUP($A246,'Kunnat aakkosjärj.'!$B$19:$B$311,'Kunnat aakkosjärj.'!AU$19:AU$311)</f>
        <v>53.802119369110024</v>
      </c>
      <c r="AU246" s="106">
        <f>_xlfn.XLOOKUP($A246,'Kunnat aakkosjärj.'!$B$19:$B$311,'Kunnat aakkosjärj.'!AV$19:AV$311)</f>
        <v>4426.033187699546</v>
      </c>
      <c r="AV246" s="107">
        <f>_xlfn.XLOOKUP($A246,'Kunnat aakkosjärj.'!$B$19:$B$311,'Kunnat aakkosjärj.'!AW$19:AW$311)</f>
        <v>3802.517022349185</v>
      </c>
      <c r="AW246" s="151"/>
      <c r="AX246" s="1">
        <v>931</v>
      </c>
      <c r="AY246" s="242" t="s">
        <v>631</v>
      </c>
      <c r="AZ246" s="333" t="s">
        <v>605</v>
      </c>
      <c r="BA246" s="336" t="s">
        <v>613</v>
      </c>
    </row>
    <row r="247" spans="1:61" ht="15" customHeight="1" x14ac:dyDescent="0.2">
      <c r="A247" s="38" t="s">
        <v>30</v>
      </c>
      <c r="B247" s="146">
        <f>_xlfn.XLOOKUP($A247,'Kunnat aakkosjärj.'!$B$19:$B$311,'Kunnat aakkosjärj.'!C$19:C$311)</f>
        <v>18120</v>
      </c>
      <c r="C247" s="160">
        <f>_xlfn.XLOOKUP($A247,'Kunnat aakkosjärj.'!$B$19:$B$311,'Kunnat aakkosjärj.'!D$19:D$311)</f>
        <v>21.5</v>
      </c>
      <c r="D247" s="35">
        <f>_xlfn.XLOOKUP($A247,'Kunnat aakkosjärj.'!$B$19:$B$311,'Kunnat aakkosjärj.'!E$19:E$311)</f>
        <v>1134.7124321192052</v>
      </c>
      <c r="E247" s="34">
        <f>_xlfn.XLOOKUP($A247,'Kunnat aakkosjärj.'!$B$19:$B$311,'Kunnat aakkosjärj.'!F$19:F$311)</f>
        <v>5312.104822847682</v>
      </c>
      <c r="F247" s="35">
        <f>_xlfn.XLOOKUP($A247,'Kunnat aakkosjärj.'!$B$19:$B$311,'Kunnat aakkosjärj.'!G$19:G$311)</f>
        <v>8411.7334784768209</v>
      </c>
      <c r="G247" s="34">
        <f>_xlfn.XLOOKUP($A247,'Kunnat aakkosjärj.'!$B$19:$B$311,'Kunnat aakkosjärj.'!H$19:H$311)</f>
        <v>12224.642083333334</v>
      </c>
      <c r="H247" s="331">
        <f>_xlfn.XLOOKUP($A247,'Kunnat aakkosjärj.'!$B$19:$B$311,'Kunnat aakkosjärj.'!I$19:I$311)</f>
        <v>13.489638432109199</v>
      </c>
      <c r="I247" s="332">
        <f>_xlfn.XLOOKUP($A247,'Kunnat aakkosjärj.'!$B$19:$B$311,'Kunnat aakkosjärj.'!J$19:J$311)</f>
        <v>43.454072410758158</v>
      </c>
      <c r="J247" s="35">
        <f>_xlfn.XLOOKUP($A247,'Kunnat aakkosjärj.'!$B$19:$B$311,'Kunnat aakkosjärj.'!K$19:K$311)</f>
        <v>-7276.9950248344367</v>
      </c>
      <c r="K247" s="34">
        <f>_xlfn.XLOOKUP($A247,'Kunnat aakkosjärj.'!$B$19:$B$311,'Kunnat aakkosjärj.'!L$19:L$311)</f>
        <v>-6900.345473509934</v>
      </c>
      <c r="L247" s="123">
        <f>_xlfn.XLOOKUP($A247,'Kunnat aakkosjärj.'!$B$19:$B$311,'Kunnat aakkosjärj.'!M$19:M$311)</f>
        <v>4386.8193598233993</v>
      </c>
      <c r="M247" s="35">
        <f>_xlfn.XLOOKUP($A247,'Kunnat aakkosjärj.'!$B$19:$B$311,'Kunnat aakkosjärj.'!N$19:N$311)</f>
        <v>2883.7110375275938</v>
      </c>
      <c r="N247" s="34">
        <f>_xlfn.XLOOKUP($A247,'Kunnat aakkosjärj.'!$B$19:$B$311,'Kunnat aakkosjärj.'!O$19:O$311)</f>
        <v>3290.8189757174396</v>
      </c>
      <c r="O247" s="35">
        <f>_xlfn.XLOOKUP($A247,'Kunnat aakkosjärj.'!$B$19:$B$311,'Kunnat aakkosjärj.'!P$19:P$311)</f>
        <v>7270.5303973509936</v>
      </c>
      <c r="P247" s="34">
        <f>_xlfn.XLOOKUP($A247,'Kunnat aakkosjärj.'!$B$19:$B$311,'Kunnat aakkosjärj.'!Q$19:Q$311)</f>
        <v>7677.6383355408379</v>
      </c>
      <c r="Q247" s="130">
        <f>_xlfn.XLOOKUP($A247,'Kunnat aakkosjärj.'!$B$19:$B$311,'Kunnat aakkosjärj.'!R$19:R$311)</f>
        <v>12.197532560706403</v>
      </c>
      <c r="R247" s="34">
        <f>_xlfn.XLOOKUP($A247,'Kunnat aakkosjärj.'!$B$19:$B$311,'Kunnat aakkosjärj.'!S$19:S$311)</f>
        <v>479.52661203090514</v>
      </c>
      <c r="S247" s="35">
        <f>_xlfn.XLOOKUP($A247,'Kunnat aakkosjärj.'!$B$19:$B$311,'Kunnat aakkosjärj.'!T$19:T$311)</f>
        <v>454.78704690949229</v>
      </c>
      <c r="T247" s="34">
        <f>_xlfn.XLOOKUP($A247,'Kunnat aakkosjärj.'!$B$19:$B$311,'Kunnat aakkosjärj.'!U$19:U$311)</f>
        <v>931.91307671081677</v>
      </c>
      <c r="U247" s="35">
        <f>_xlfn.XLOOKUP($A247,'Kunnat aakkosjärj.'!$B$19:$B$311,'Kunnat aakkosjärj.'!V$19:V$311)</f>
        <v>2.6820316549459355</v>
      </c>
      <c r="V247" s="34">
        <f>_xlfn.XLOOKUP($A247,'Kunnat aakkosjärj.'!$B$19:$B$311,'Kunnat aakkosjärj.'!W$19:W$311)</f>
        <v>51.456152297314283</v>
      </c>
      <c r="W247" s="35">
        <f>_xlfn.XLOOKUP($A247,'Kunnat aakkosjärj.'!$B$19:$B$311,'Kunnat aakkosjärj.'!X$19:X$311)</f>
        <v>-442.58951434878588</v>
      </c>
      <c r="X247" s="34">
        <f>_xlfn.XLOOKUP($A247,'Kunnat aakkosjärj.'!$B$19:$B$311,'Kunnat aakkosjärj.'!Y$19:Y$311)</f>
        <v>-406.14218984547466</v>
      </c>
      <c r="Y247" s="90">
        <f>_xlfn.XLOOKUP($A247,'Kunnat aakkosjärj.'!$B$19:$B$311,'Kunnat aakkosjärj.'!Z$19:Z$311)</f>
        <v>419.37003145695365</v>
      </c>
      <c r="Z247" s="91">
        <f>_xlfn.XLOOKUP($A247,'Kunnat aakkosjärj.'!$B$19:$B$311,'Kunnat aakkosjärj.'!AA$19:AA$311)</f>
        <v>707.75647902869764</v>
      </c>
      <c r="AA247" s="90">
        <f>_xlfn.XLOOKUP($A247,'Kunnat aakkosjärj.'!$B$19:$B$311,'Kunnat aakkosjärj.'!AB$19:AB$311)</f>
        <v>2.9085370068839604</v>
      </c>
      <c r="AB247" s="91">
        <f>_xlfn.XLOOKUP($A247,'Kunnat aakkosjärj.'!$B$19:$B$311,'Kunnat aakkosjärj.'!AC$19:AC$311)</f>
        <v>67.753051542388164</v>
      </c>
      <c r="AC247" s="90">
        <f>_xlfn.XLOOKUP($A247,'Kunnat aakkosjärj.'!$B$19:$B$311,'Kunnat aakkosjärj.'!AD$19:AD$311)</f>
        <v>-491.28617825607068</v>
      </c>
      <c r="AD247" s="91">
        <f>_xlfn.XLOOKUP($A247,'Kunnat aakkosjärj.'!$B$19:$B$311,'Kunnat aakkosjärj.'!AE$19:AE$311)</f>
        <v>-249.92607008830021</v>
      </c>
      <c r="AE247" s="96">
        <f>_xlfn.XLOOKUP($A247,'Kunnat aakkosjärj.'!$B$19:$B$311,'Kunnat aakkosjärj.'!AF$19:AF$311)</f>
        <v>0.10364796956586204</v>
      </c>
      <c r="AF247" s="97">
        <f>_xlfn.XLOOKUP($A247,'Kunnat aakkosjärj.'!$B$19:$B$311,'Kunnat aakkosjärj.'!AG$19:AG$311)</f>
        <v>0.42826000048626189</v>
      </c>
      <c r="AG247" s="90">
        <f>_xlfn.XLOOKUP($A247,'Kunnat aakkosjärj.'!$B$19:$B$311,'Kunnat aakkosjärj.'!AH$19:AH$311)</f>
        <v>125.81636644591612</v>
      </c>
      <c r="AH247" s="91">
        <f>_xlfn.XLOOKUP($A247,'Kunnat aakkosjärj.'!$B$19:$B$311,'Kunnat aakkosjärj.'!AI$19:AI$311)</f>
        <v>1141.8365165562914</v>
      </c>
      <c r="AI247" s="90">
        <f>_xlfn.XLOOKUP($A247,'Kunnat aakkosjärj.'!$B$19:$B$311,'Kunnat aakkosjärj.'!AJ$19:AJ$311)</f>
        <v>4.9996697757707009</v>
      </c>
      <c r="AJ247" s="91">
        <f>_xlfn.XLOOKUP($A247,'Kunnat aakkosjärj.'!$B$19:$B$311,'Kunnat aakkosjärj.'!AK$19:AK$311)</f>
        <v>27.738690440131446</v>
      </c>
      <c r="AK247" s="106">
        <f>_xlfn.XLOOKUP($A247,'Kunnat aakkosjärj.'!$B$19:$B$311,'Kunnat aakkosjärj.'!AL$19:AL$311)</f>
        <v>4045.9432671081677</v>
      </c>
      <c r="AL247" s="107">
        <f>_xlfn.XLOOKUP($A247,'Kunnat aakkosjärj.'!$B$19:$B$311,'Kunnat aakkosjärj.'!AM$19:AM$311)</f>
        <v>10320.090349889624</v>
      </c>
      <c r="AM247" s="106">
        <f>_xlfn.XLOOKUP($A247,'Kunnat aakkosjärj.'!$B$19:$B$311,'Kunnat aakkosjärj.'!AN$19:AN$311)</f>
        <v>4149.554874172185</v>
      </c>
      <c r="AN247" s="107">
        <f>_xlfn.XLOOKUP($A247,'Kunnat aakkosjärj.'!$B$19:$B$311,'Kunnat aakkosjärj.'!AO$19:AO$311)</f>
        <v>10498.980655629139</v>
      </c>
      <c r="AO247" s="106">
        <f>_xlfn.XLOOKUP($A247,'Kunnat aakkosjärj.'!$B$19:$B$311,'Kunnat aakkosjärj.'!AP$19:AP$311)</f>
        <v>1015.6252947019867</v>
      </c>
      <c r="AP247" s="107">
        <f>_xlfn.XLOOKUP($A247,'Kunnat aakkosjärj.'!$B$19:$B$311,'Kunnat aakkosjärj.'!AQ$19:AQ$311)</f>
        <v>0</v>
      </c>
      <c r="AQ247" s="122">
        <f>_xlfn.XLOOKUP($A247,'Kunnat aakkosjärj.'!$B$19:$B$311,'Kunnat aakkosjärj.'!AR$19:AR$311)</f>
        <v>45.407983578212743</v>
      </c>
      <c r="AR247" s="115">
        <f>_xlfn.XLOOKUP($A247,'Kunnat aakkosjärj.'!$B$19:$B$311,'Kunnat aakkosjärj.'!AS$19:AS$311)</f>
        <v>28.655499732982282</v>
      </c>
      <c r="AS247" s="114">
        <f>_xlfn.XLOOKUP($A247,'Kunnat aakkosjärj.'!$B$19:$B$311,'Kunnat aakkosjärj.'!AT$19:AT$311)</f>
        <v>62.523597707355393</v>
      </c>
      <c r="AT247" s="115">
        <f>_xlfn.XLOOKUP($A247,'Kunnat aakkosjärj.'!$B$19:$B$311,'Kunnat aakkosjärj.'!AU$19:AU$311)</f>
        <v>99.352359417671266</v>
      </c>
      <c r="AU247" s="106">
        <f>_xlfn.XLOOKUP($A247,'Kunnat aakkosjärj.'!$B$19:$B$311,'Kunnat aakkosjärj.'!AV$19:AV$311)</f>
        <v>165.90654966887422</v>
      </c>
      <c r="AV247" s="107">
        <f>_xlfn.XLOOKUP($A247,'Kunnat aakkosjärj.'!$B$19:$B$311,'Kunnat aakkosjärj.'!AW$19:AW$311)</f>
        <v>678.85972626931562</v>
      </c>
      <c r="AW247" s="151"/>
      <c r="AX247" s="1">
        <v>992</v>
      </c>
      <c r="AY247" s="242" t="s">
        <v>632</v>
      </c>
      <c r="AZ247" s="333" t="s">
        <v>605</v>
      </c>
      <c r="BA247" s="336" t="s">
        <v>620</v>
      </c>
      <c r="BB247" s="8"/>
      <c r="BC247" s="8"/>
      <c r="BD247" s="8"/>
      <c r="BE247" s="8"/>
      <c r="BF247" s="8"/>
      <c r="BG247" s="8"/>
      <c r="BH247" s="8"/>
      <c r="BI247" s="8"/>
    </row>
    <row r="248" spans="1:61" ht="15" customHeight="1" x14ac:dyDescent="0.2">
      <c r="A248" s="38"/>
      <c r="B248" s="146"/>
      <c r="C248" s="160"/>
      <c r="D248" s="35"/>
      <c r="E248" s="34"/>
      <c r="F248" s="35"/>
      <c r="G248" s="34"/>
      <c r="H248" s="331"/>
      <c r="I248" s="332"/>
      <c r="J248" s="35"/>
      <c r="K248" s="34"/>
      <c r="L248" s="123"/>
      <c r="M248" s="35"/>
      <c r="N248" s="34"/>
      <c r="O248" s="35"/>
      <c r="P248" s="34"/>
      <c r="Q248" s="130"/>
      <c r="R248" s="34"/>
      <c r="S248" s="35"/>
      <c r="T248" s="34"/>
      <c r="U248" s="35"/>
      <c r="V248" s="34"/>
      <c r="W248" s="35"/>
      <c r="X248" s="34"/>
      <c r="Y248" s="90"/>
      <c r="Z248" s="91"/>
      <c r="AA248" s="90"/>
      <c r="AB248" s="91"/>
      <c r="AC248" s="90"/>
      <c r="AD248" s="91"/>
      <c r="AE248" s="96"/>
      <c r="AF248" s="97"/>
      <c r="AG248" s="90"/>
      <c r="AH248" s="91"/>
      <c r="AI248" s="90"/>
      <c r="AJ248" s="91"/>
      <c r="AK248" s="106"/>
      <c r="AL248" s="107"/>
      <c r="AM248" s="106"/>
      <c r="AN248" s="107"/>
      <c r="AO248" s="106"/>
      <c r="AP248" s="107"/>
      <c r="AQ248" s="122"/>
      <c r="AR248" s="115"/>
      <c r="AS248" s="114"/>
      <c r="AT248" s="115"/>
      <c r="AU248" s="106"/>
      <c r="AV248" s="107"/>
      <c r="AW248" s="151"/>
      <c r="AY248" s="242"/>
      <c r="AZ248" s="333"/>
      <c r="BA248" s="336"/>
      <c r="BB248" s="8"/>
      <c r="BC248" s="8"/>
      <c r="BD248" s="8"/>
      <c r="BE248" s="8"/>
      <c r="BF248" s="8"/>
      <c r="BG248" s="8"/>
      <c r="BH248" s="8"/>
      <c r="BI248" s="8"/>
    </row>
    <row r="249" spans="1:61" ht="15" customHeight="1" x14ac:dyDescent="0.25">
      <c r="A249" s="338" t="s">
        <v>633</v>
      </c>
      <c r="B249" s="146">
        <f>maakunnittain!B26</f>
        <v>190774</v>
      </c>
      <c r="C249" s="160">
        <f>maakunnittain!C26</f>
        <v>21.359782823187832</v>
      </c>
      <c r="D249" s="35">
        <f>maakunnittain!D26</f>
        <v>1572.9232056779224</v>
      </c>
      <c r="E249" s="34">
        <f>maakunnittain!E26</f>
        <v>5839.8357882625523</v>
      </c>
      <c r="F249" s="35">
        <f>maakunnittain!F26</f>
        <v>8319.8683944877175</v>
      </c>
      <c r="G249" s="34">
        <f>maakunnittain!G26</f>
        <v>12530.520854361705</v>
      </c>
      <c r="H249" s="331">
        <f>maakunnittain!H26</f>
        <v>18.905626039950992</v>
      </c>
      <c r="I249" s="332">
        <f>maakunnittain!I26</f>
        <v>46.604892614897039</v>
      </c>
      <c r="J249" s="35">
        <f>maakunnittain!J26</f>
        <v>-6741.8102507155063</v>
      </c>
      <c r="K249" s="34">
        <f>maakunnittain!K26</f>
        <v>-6677.7907913027984</v>
      </c>
      <c r="L249" s="123">
        <f>maakunnittain!L26</f>
        <v>4116.1035138960233</v>
      </c>
      <c r="M249" s="35">
        <f>maakunnittain!M26</f>
        <v>3081.0466040969945</v>
      </c>
      <c r="N249" s="34">
        <f>maakunnittain!N26</f>
        <v>3527.9591605774372</v>
      </c>
      <c r="O249" s="35">
        <f>maakunnittain!O26</f>
        <v>7197.1501179930183</v>
      </c>
      <c r="P249" s="34">
        <f>maakunnittain!P26</f>
        <v>7644.06267447346</v>
      </c>
      <c r="Q249" s="130">
        <f>maakunnittain!Q26</f>
        <v>557.93873363246564</v>
      </c>
      <c r="R249" s="34">
        <f>maakunnittain!R26</f>
        <v>956.93511264637732</v>
      </c>
      <c r="S249" s="35">
        <f>maakunnittain!S26</f>
        <v>381.85468093136382</v>
      </c>
      <c r="T249" s="34">
        <f>maakunnittain!T26</f>
        <v>813.48265156677542</v>
      </c>
      <c r="U249" s="35">
        <f>maakunnittain!U26</f>
        <v>146.11284383672432</v>
      </c>
      <c r="V249" s="34">
        <f>maakunnittain!V26</f>
        <v>117.63436021694022</v>
      </c>
      <c r="W249" s="35">
        <f>maakunnittain!W26</f>
        <v>176.08405270110183</v>
      </c>
      <c r="X249" s="34">
        <f>maakunnittain!X26</f>
        <v>143.452461027184</v>
      </c>
      <c r="Y249" s="90">
        <f>maakunnittain!Y26</f>
        <v>734.92481019426145</v>
      </c>
      <c r="Z249" s="91">
        <f>maakunnittain!Z26</f>
        <v>1412.1706004486982</v>
      </c>
      <c r="AA249" s="90">
        <f>maakunnittain!AA26</f>
        <v>75.917798105766295</v>
      </c>
      <c r="AB249" s="91">
        <f>maakunnittain!AB26</f>
        <v>67.76342124261221</v>
      </c>
      <c r="AC249" s="90">
        <f>maakunnittain!AC26</f>
        <v>-134.46340287460555</v>
      </c>
      <c r="AD249" s="91">
        <f>maakunnittain!AD26</f>
        <v>106.43816709824191</v>
      </c>
      <c r="AE249" s="96">
        <f>maakunnittain!AE26</f>
        <v>0.96840175588586463</v>
      </c>
      <c r="AF249" s="97">
        <f>maakunnittain!AF26</f>
        <v>0.93940523378791618</v>
      </c>
      <c r="AG249" s="90">
        <f>maakunnittain!AG26</f>
        <v>818.07054630085861</v>
      </c>
      <c r="AH249" s="91">
        <f>maakunnittain!AH26</f>
        <v>1778.8266797886504</v>
      </c>
      <c r="AI249" s="90">
        <f>maakunnittain!AI26</f>
        <v>31.033239375461449</v>
      </c>
      <c r="AJ249" s="91">
        <f>maakunnittain!AJ26</f>
        <v>43.641912785989781</v>
      </c>
      <c r="AK249" s="106">
        <f>maakunnittain!AK26</f>
        <v>4616.4393996561375</v>
      </c>
      <c r="AL249" s="107">
        <f>maakunnittain!AL26</f>
        <v>8182.2204108002143</v>
      </c>
      <c r="AM249" s="106">
        <f>maakunnittain!AM26</f>
        <v>4714.4576382001742</v>
      </c>
      <c r="AN249" s="107">
        <f>maakunnittain!AN26</f>
        <v>8748.5675747743389</v>
      </c>
      <c r="AO249" s="106">
        <f>maakunnittain!AO26</f>
        <v>779.50886944761862</v>
      </c>
      <c r="AP249" s="107">
        <f>maakunnittain!AP26</f>
        <v>32.713898434797194</v>
      </c>
      <c r="AQ249" s="122">
        <f>maakunnittain!AQ26</f>
        <v>41.939565185171489</v>
      </c>
      <c r="AR249" s="115">
        <f>maakunnittain!AR26</f>
        <v>32.132690755245854</v>
      </c>
      <c r="AS249" s="114">
        <f>maakunnittain!AS26</f>
        <v>65.313761019179893</v>
      </c>
      <c r="AT249" s="115">
        <f>maakunnittain!AT26</f>
        <v>78.579164908696015</v>
      </c>
      <c r="AU249" s="106">
        <f>maakunnittain!AU26</f>
        <v>817.70870532672177</v>
      </c>
      <c r="AV249" s="107">
        <f>maakunnittain!AV26</f>
        <v>1357.8479852076277</v>
      </c>
      <c r="AW249" s="141"/>
      <c r="AX249" s="1">
        <v>14</v>
      </c>
      <c r="AY249" s="341" t="s">
        <v>634</v>
      </c>
      <c r="AZ249" s="333"/>
      <c r="BA249" s="336"/>
      <c r="BB249" s="8"/>
      <c r="BC249" s="8"/>
      <c r="BD249" s="8"/>
      <c r="BE249" s="8"/>
      <c r="BF249" s="8"/>
      <c r="BG249" s="8"/>
      <c r="BH249" s="8"/>
      <c r="BI249" s="8"/>
    </row>
    <row r="250" spans="1:61" ht="15" customHeight="1" x14ac:dyDescent="0.2">
      <c r="A250" s="38"/>
      <c r="B250" s="146"/>
      <c r="C250" s="160"/>
      <c r="D250" s="35"/>
      <c r="E250" s="34"/>
      <c r="F250" s="35"/>
      <c r="G250" s="34"/>
      <c r="H250" s="331"/>
      <c r="I250" s="332"/>
      <c r="J250" s="35"/>
      <c r="K250" s="34"/>
      <c r="L250" s="123"/>
      <c r="M250" s="35"/>
      <c r="N250" s="34"/>
      <c r="O250" s="35"/>
      <c r="P250" s="34"/>
      <c r="Q250" s="130"/>
      <c r="R250" s="34"/>
      <c r="S250" s="35"/>
      <c r="T250" s="34"/>
      <c r="U250" s="35"/>
      <c r="V250" s="34"/>
      <c r="W250" s="35"/>
      <c r="X250" s="34"/>
      <c r="Y250" s="90"/>
      <c r="Z250" s="91"/>
      <c r="AA250" s="90"/>
      <c r="AB250" s="91"/>
      <c r="AC250" s="90"/>
      <c r="AD250" s="91"/>
      <c r="AE250" s="96"/>
      <c r="AF250" s="97"/>
      <c r="AG250" s="90"/>
      <c r="AH250" s="91"/>
      <c r="AI250" s="90"/>
      <c r="AJ250" s="91"/>
      <c r="AK250" s="106"/>
      <c r="AL250" s="107"/>
      <c r="AM250" s="106"/>
      <c r="AN250" s="107"/>
      <c r="AO250" s="106"/>
      <c r="AP250" s="107"/>
      <c r="AQ250" s="122"/>
      <c r="AR250" s="115"/>
      <c r="AS250" s="114"/>
      <c r="AT250" s="115"/>
      <c r="AU250" s="106"/>
      <c r="AV250" s="107"/>
      <c r="AW250" s="151"/>
      <c r="AY250" s="242"/>
      <c r="AZ250" s="333"/>
      <c r="BA250" s="336"/>
      <c r="BB250" s="8"/>
      <c r="BC250" s="8"/>
      <c r="BD250" s="8"/>
      <c r="BE250" s="8"/>
      <c r="BF250" s="8"/>
      <c r="BG250" s="8"/>
      <c r="BH250" s="8"/>
      <c r="BI250" s="8"/>
    </row>
    <row r="251" spans="1:61" ht="15" customHeight="1" x14ac:dyDescent="0.2">
      <c r="A251" s="39" t="s">
        <v>79</v>
      </c>
      <c r="B251" s="146">
        <f>_xlfn.XLOOKUP($A251,'Kunnat aakkosjärj.'!$B$19:$B$311,'Kunnat aakkosjärj.'!C$19:C$311)</f>
        <v>9183</v>
      </c>
      <c r="C251" s="160">
        <f>_xlfn.XLOOKUP($A251,'Kunnat aakkosjärj.'!$B$19:$B$311,'Kunnat aakkosjärj.'!D$19:D$311)</f>
        <v>21.75</v>
      </c>
      <c r="D251" s="35">
        <f>_xlfn.XLOOKUP($A251,'Kunnat aakkosjärj.'!$B$19:$B$311,'Kunnat aakkosjärj.'!E$19:E$311)</f>
        <v>5045.6823173254925</v>
      </c>
      <c r="E251" s="34">
        <f>_xlfn.XLOOKUP($A251,'Kunnat aakkosjärj.'!$B$19:$B$311,'Kunnat aakkosjärj.'!F$19:F$311)</f>
        <v>8004.2516301862133</v>
      </c>
      <c r="F251" s="35">
        <f>_xlfn.XLOOKUP($A251,'Kunnat aakkosjärj.'!$B$19:$B$311,'Kunnat aakkosjärj.'!G$19:G$311)</f>
        <v>12351.267664162038</v>
      </c>
      <c r="G251" s="34">
        <f>_xlfn.XLOOKUP($A251,'Kunnat aakkosjärj.'!$B$19:$B$311,'Kunnat aakkosjärj.'!H$19:H$311)</f>
        <v>15305.935364260044</v>
      </c>
      <c r="H251" s="331">
        <f>_xlfn.XLOOKUP($A251,'Kunnat aakkosjärj.'!$B$19:$B$311,'Kunnat aakkosjärj.'!I$19:I$311)</f>
        <v>40.851534065332011</v>
      </c>
      <c r="I251" s="332">
        <f>_xlfn.XLOOKUP($A251,'Kunnat aakkosjärj.'!$B$19:$B$311,'Kunnat aakkosjärj.'!J$19:J$311)</f>
        <v>52.295083179799995</v>
      </c>
      <c r="J251" s="35">
        <f>_xlfn.XLOOKUP($A251,'Kunnat aakkosjärj.'!$B$19:$B$311,'Kunnat aakkosjärj.'!K$19:K$311)</f>
        <v>-7305.5853468365458</v>
      </c>
      <c r="K251" s="34">
        <f>_xlfn.XLOOKUP($A251,'Kunnat aakkosjärj.'!$B$19:$B$311,'Kunnat aakkosjärj.'!L$19:L$311)</f>
        <v>-7280.3353599041711</v>
      </c>
      <c r="L251" s="123">
        <f>_xlfn.XLOOKUP($A251,'Kunnat aakkosjärj.'!$B$19:$B$311,'Kunnat aakkosjärj.'!M$19:M$311)</f>
        <v>3536.9001110748122</v>
      </c>
      <c r="M251" s="35">
        <f>_xlfn.XLOOKUP($A251,'Kunnat aakkosjärj.'!$B$19:$B$311,'Kunnat aakkosjärj.'!N$19:N$311)</f>
        <v>4255.7655286943263</v>
      </c>
      <c r="N251" s="34">
        <f>_xlfn.XLOOKUP($A251,'Kunnat aakkosjärj.'!$B$19:$B$311,'Kunnat aakkosjärj.'!O$19:O$311)</f>
        <v>4532.4554786017634</v>
      </c>
      <c r="O251" s="35">
        <f>_xlfn.XLOOKUP($A251,'Kunnat aakkosjärj.'!$B$19:$B$311,'Kunnat aakkosjärj.'!P$19:P$311)</f>
        <v>7792.6656397691377</v>
      </c>
      <c r="P251" s="34">
        <f>_xlfn.XLOOKUP($A251,'Kunnat aakkosjärj.'!$B$19:$B$311,'Kunnat aakkosjärj.'!Q$19:Q$311)</f>
        <v>8069.3555896765756</v>
      </c>
      <c r="Q251" s="130">
        <f>_xlfn.XLOOKUP($A251,'Kunnat aakkosjärj.'!$B$19:$B$311,'Kunnat aakkosjärj.'!R$19:R$311)</f>
        <v>488.76635848851134</v>
      </c>
      <c r="R251" s="34">
        <f>_xlfn.XLOOKUP($A251,'Kunnat aakkosjärj.'!$B$19:$B$311,'Kunnat aakkosjärj.'!S$19:S$311)</f>
        <v>768.72690079494714</v>
      </c>
      <c r="S251" s="35">
        <f>_xlfn.XLOOKUP($A251,'Kunnat aakkosjärj.'!$B$19:$B$311,'Kunnat aakkosjärj.'!T$19:T$311)</f>
        <v>419.05067189371664</v>
      </c>
      <c r="T251" s="34">
        <f>_xlfn.XLOOKUP($A251,'Kunnat aakkosjärj.'!$B$19:$B$311,'Kunnat aakkosjärj.'!U$19:U$311)</f>
        <v>693.78021561581181</v>
      </c>
      <c r="U251" s="35">
        <f>_xlfn.XLOOKUP($A251,'Kunnat aakkosjärj.'!$B$19:$B$311,'Kunnat aakkosjärj.'!V$19:V$311)</f>
        <v>116.63657673659014</v>
      </c>
      <c r="V251" s="34">
        <f>_xlfn.XLOOKUP($A251,'Kunnat aakkosjärj.'!$B$19:$B$311,'Kunnat aakkosjärj.'!W$19:W$311)</f>
        <v>110.80265529229763</v>
      </c>
      <c r="W251" s="35">
        <f>_xlfn.XLOOKUP($A251,'Kunnat aakkosjärj.'!$B$19:$B$311,'Kunnat aakkosjärj.'!X$19:X$311)</f>
        <v>69.715686594794732</v>
      </c>
      <c r="X251" s="34">
        <f>_xlfn.XLOOKUP($A251,'Kunnat aakkosjärj.'!$B$19:$B$311,'Kunnat aakkosjärj.'!Y$19:Y$311)</f>
        <v>74.946685179135358</v>
      </c>
      <c r="Y251" s="90">
        <f>_xlfn.XLOOKUP($A251,'Kunnat aakkosjärj.'!$B$19:$B$311,'Kunnat aakkosjärj.'!Z$19:Z$311)</f>
        <v>409.75277033649132</v>
      </c>
      <c r="Z251" s="91">
        <f>_xlfn.XLOOKUP($A251,'Kunnat aakkosjärj.'!$B$19:$B$311,'Kunnat aakkosjärj.'!AA$19:AA$311)</f>
        <v>580.07972122400088</v>
      </c>
      <c r="AA251" s="90">
        <f>_xlfn.XLOOKUP($A251,'Kunnat aakkosjärj.'!$B$19:$B$311,'Kunnat aakkosjärj.'!AB$19:AB$311)</f>
        <v>119.28323464100892</v>
      </c>
      <c r="AB251" s="91">
        <f>_xlfn.XLOOKUP($A251,'Kunnat aakkosjärj.'!$B$19:$B$311,'Kunnat aakkosjärj.'!AC$19:AC$311)</f>
        <v>132.52090577703527</v>
      </c>
      <c r="AC251" s="90">
        <f>_xlfn.XLOOKUP($A251,'Kunnat aakkosjärj.'!$B$19:$B$311,'Kunnat aakkosjärj.'!AD$19:AD$311)</f>
        <v>116.80092562343459</v>
      </c>
      <c r="AD251" s="91">
        <f>_xlfn.XLOOKUP($A251,'Kunnat aakkosjärj.'!$B$19:$B$311,'Kunnat aakkosjärj.'!AE$19:AE$311)</f>
        <v>191.52176739627572</v>
      </c>
      <c r="AE251" s="96">
        <f>_xlfn.XLOOKUP($A251,'Kunnat aakkosjärj.'!$B$19:$B$311,'Kunnat aakkosjärj.'!AF$19:AF$311)</f>
        <v>1.4376785979760238</v>
      </c>
      <c r="AF251" s="97">
        <f>_xlfn.XLOOKUP($A251,'Kunnat aakkosjärj.'!$B$19:$B$311,'Kunnat aakkosjärj.'!AG$19:AG$311)</f>
        <v>1.2376562240621503</v>
      </c>
      <c r="AG251" s="90">
        <f>_xlfn.XLOOKUP($A251,'Kunnat aakkosjärj.'!$B$19:$B$311,'Kunnat aakkosjärj.'!AH$19:AH$311)</f>
        <v>489.76858760753572</v>
      </c>
      <c r="AH251" s="91">
        <f>_xlfn.XLOOKUP($A251,'Kunnat aakkosjärj.'!$B$19:$B$311,'Kunnat aakkosjärj.'!AI$19:AI$311)</f>
        <v>994.17710661004025</v>
      </c>
      <c r="AI251" s="90">
        <f>_xlfn.XLOOKUP($A251,'Kunnat aakkosjärj.'!$B$19:$B$311,'Kunnat aakkosjärj.'!AJ$19:AJ$311)</f>
        <v>13.419930956824977</v>
      </c>
      <c r="AJ251" s="91">
        <f>_xlfn.XLOOKUP($A251,'Kunnat aakkosjärj.'!$B$19:$B$311,'Kunnat aakkosjärj.'!AK$19:AK$311)</f>
        <v>21.548509244461783</v>
      </c>
      <c r="AK251" s="106">
        <f>_xlfn.XLOOKUP($A251,'Kunnat aakkosjärj.'!$B$19:$B$311,'Kunnat aakkosjärj.'!AL$19:AL$311)</f>
        <v>2719.7531307851464</v>
      </c>
      <c r="AL251" s="107">
        <f>_xlfn.XLOOKUP($A251,'Kunnat aakkosjärj.'!$B$19:$B$311,'Kunnat aakkosjärj.'!AM$19:AM$311)</f>
        <v>4925.3497473592506</v>
      </c>
      <c r="AM251" s="106">
        <f>_xlfn.XLOOKUP($A251,'Kunnat aakkosjärj.'!$B$19:$B$311,'Kunnat aakkosjärj.'!AN$19:AN$311)</f>
        <v>2737.5251007296092</v>
      </c>
      <c r="AN251" s="107">
        <f>_xlfn.XLOOKUP($A251,'Kunnat aakkosjärj.'!$B$19:$B$311,'Kunnat aakkosjärj.'!AO$19:AO$311)</f>
        <v>4978.0672917347274</v>
      </c>
      <c r="AO251" s="106">
        <f>_xlfn.XLOOKUP($A251,'Kunnat aakkosjärj.'!$B$19:$B$311,'Kunnat aakkosjärj.'!AP$19:AP$311)</f>
        <v>65.872632037460519</v>
      </c>
      <c r="AP251" s="107">
        <f>_xlfn.XLOOKUP($A251,'Kunnat aakkosjärj.'!$B$19:$B$311,'Kunnat aakkosjärj.'!AQ$19:AQ$311)</f>
        <v>10.113307198083415</v>
      </c>
      <c r="AQ251" s="122">
        <f>_xlfn.XLOOKUP($A251,'Kunnat aakkosjärj.'!$B$19:$B$311,'Kunnat aakkosjärj.'!AR$19:AR$311)</f>
        <v>46.089523378363587</v>
      </c>
      <c r="AR251" s="115">
        <f>_xlfn.XLOOKUP($A251,'Kunnat aakkosjärj.'!$B$19:$B$311,'Kunnat aakkosjärj.'!AS$19:AS$311)</f>
        <v>35.401993265303574</v>
      </c>
      <c r="AS251" s="114">
        <f>_xlfn.XLOOKUP($A251,'Kunnat aakkosjärj.'!$B$19:$B$311,'Kunnat aakkosjärj.'!AT$19:AT$311)</f>
        <v>34.236366391048783</v>
      </c>
      <c r="AT251" s="115">
        <f>_xlfn.XLOOKUP($A251,'Kunnat aakkosjärj.'!$B$19:$B$311,'Kunnat aakkosjärj.'!AU$19:AU$311)</f>
        <v>45.793077355428863</v>
      </c>
      <c r="AU251" s="106">
        <f>_xlfn.XLOOKUP($A251,'Kunnat aakkosjärj.'!$B$19:$B$311,'Kunnat aakkosjärj.'!AV$19:AV$311)</f>
        <v>1016.146277904824</v>
      </c>
      <c r="AV251" s="107">
        <f>_xlfn.XLOOKUP($A251,'Kunnat aakkosjärj.'!$B$19:$B$311,'Kunnat aakkosjärj.'!AW$19:AW$311)</f>
        <v>1033.1832255254274</v>
      </c>
      <c r="AW251" s="151"/>
      <c r="AX251" s="337">
        <v>5</v>
      </c>
      <c r="AY251" s="242" t="s">
        <v>635</v>
      </c>
      <c r="AZ251" s="333" t="s">
        <v>636</v>
      </c>
      <c r="BA251" s="336" t="s">
        <v>637</v>
      </c>
    </row>
    <row r="252" spans="1:61" ht="15" customHeight="1" x14ac:dyDescent="0.2">
      <c r="A252" s="38" t="s">
        <v>81</v>
      </c>
      <c r="B252" s="146">
        <f>_xlfn.XLOOKUP($A252,'Kunnat aakkosjärj.'!$B$19:$B$311,'Kunnat aakkosjärj.'!C$19:C$311)</f>
        <v>11102</v>
      </c>
      <c r="C252" s="160">
        <f>_xlfn.XLOOKUP($A252,'Kunnat aakkosjärj.'!$B$19:$B$311,'Kunnat aakkosjärj.'!D$19:D$311)</f>
        <v>21.25</v>
      </c>
      <c r="D252" s="35">
        <f>_xlfn.XLOOKUP($A252,'Kunnat aakkosjärj.'!$B$19:$B$311,'Kunnat aakkosjärj.'!E$19:E$311)</f>
        <v>988.38569987389656</v>
      </c>
      <c r="E252" s="34">
        <f>_xlfn.XLOOKUP($A252,'Kunnat aakkosjärj.'!$B$19:$B$311,'Kunnat aakkosjärj.'!F$19:F$311)</f>
        <v>7479.2776022338312</v>
      </c>
      <c r="F252" s="35">
        <f>_xlfn.XLOOKUP($A252,'Kunnat aakkosjärj.'!$B$19:$B$311,'Kunnat aakkosjärj.'!G$19:G$311)</f>
        <v>8178.5861025040531</v>
      </c>
      <c r="G252" s="34">
        <f>_xlfn.XLOOKUP($A252,'Kunnat aakkosjärj.'!$B$19:$B$311,'Kunnat aakkosjärj.'!H$19:H$311)</f>
        <v>14271.853917312195</v>
      </c>
      <c r="H252" s="331">
        <f>_xlfn.XLOOKUP($A252,'Kunnat aakkosjärj.'!$B$19:$B$311,'Kunnat aakkosjärj.'!I$19:I$311)</f>
        <v>12.085043643072739</v>
      </c>
      <c r="I252" s="332">
        <f>_xlfn.XLOOKUP($A252,'Kunnat aakkosjärj.'!$B$19:$B$311,'Kunnat aakkosjärj.'!J$19:J$311)</f>
        <v>52.405788663246042</v>
      </c>
      <c r="J252" s="35">
        <f>_xlfn.XLOOKUP($A252,'Kunnat aakkosjärj.'!$B$19:$B$311,'Kunnat aakkosjärj.'!K$19:K$311)</f>
        <v>-7167.0351981624926</v>
      </c>
      <c r="K252" s="34">
        <f>_xlfn.XLOOKUP($A252,'Kunnat aakkosjärj.'!$B$19:$B$311,'Kunnat aakkosjärj.'!L$19:L$311)</f>
        <v>-6740.4799261394346</v>
      </c>
      <c r="L252" s="123">
        <f>_xlfn.XLOOKUP($A252,'Kunnat aakkosjärj.'!$B$19:$B$311,'Kunnat aakkosjärj.'!M$19:M$311)</f>
        <v>3401.1510502612141</v>
      </c>
      <c r="M252" s="35">
        <f>_xlfn.XLOOKUP($A252,'Kunnat aakkosjärj.'!$B$19:$B$311,'Kunnat aakkosjärj.'!N$19:N$311)</f>
        <v>4065.8230048639884</v>
      </c>
      <c r="N252" s="34">
        <f>_xlfn.XLOOKUP($A252,'Kunnat aakkosjärj.'!$B$19:$B$311,'Kunnat aakkosjärj.'!O$19:O$311)</f>
        <v>4065.8230048639884</v>
      </c>
      <c r="O252" s="35">
        <f>_xlfn.XLOOKUP($A252,'Kunnat aakkosjärj.'!$B$19:$B$311,'Kunnat aakkosjärj.'!P$19:P$311)</f>
        <v>7466.9740551252034</v>
      </c>
      <c r="P252" s="34">
        <f>_xlfn.XLOOKUP($A252,'Kunnat aakkosjärj.'!$B$19:$B$311,'Kunnat aakkosjärj.'!Q$19:Q$311)</f>
        <v>7456.875357593226</v>
      </c>
      <c r="Q252" s="130">
        <f>_xlfn.XLOOKUP($A252,'Kunnat aakkosjärj.'!$B$19:$B$311,'Kunnat aakkosjärj.'!R$19:R$311)</f>
        <v>215.1972572509458</v>
      </c>
      <c r="R252" s="34">
        <f>_xlfn.XLOOKUP($A252,'Kunnat aakkosjärj.'!$B$19:$B$311,'Kunnat aakkosjärj.'!S$19:S$311)</f>
        <v>595.34567735543146</v>
      </c>
      <c r="S252" s="35">
        <f>_xlfn.XLOOKUP($A252,'Kunnat aakkosjärj.'!$B$19:$B$311,'Kunnat aakkosjärj.'!T$19:T$311)</f>
        <v>399.92699513601156</v>
      </c>
      <c r="T252" s="34">
        <f>_xlfn.XLOOKUP($A252,'Kunnat aakkosjärj.'!$B$19:$B$311,'Kunnat aakkosjärj.'!U$19:U$311)</f>
        <v>745.05051252026658</v>
      </c>
      <c r="U252" s="35">
        <f>_xlfn.XLOOKUP($A252,'Kunnat aakkosjärj.'!$B$19:$B$311,'Kunnat aakkosjärj.'!V$19:V$311)</f>
        <v>53.809135134215978</v>
      </c>
      <c r="V252" s="34">
        <f>_xlfn.XLOOKUP($A252,'Kunnat aakkosjärj.'!$B$19:$B$311,'Kunnat aakkosjärj.'!W$19:W$311)</f>
        <v>79.906753616149899</v>
      </c>
      <c r="W252" s="35">
        <f>_xlfn.XLOOKUP($A252,'Kunnat aakkosjärj.'!$B$19:$B$311,'Kunnat aakkosjärj.'!X$19:X$311)</f>
        <v>-184.72973788506576</v>
      </c>
      <c r="X252" s="34">
        <f>_xlfn.XLOOKUP($A252,'Kunnat aakkosjärj.'!$B$19:$B$311,'Kunnat aakkosjärj.'!Y$19:Y$311)</f>
        <v>-149.70483516483517</v>
      </c>
      <c r="Y252" s="90">
        <f>_xlfn.XLOOKUP($A252,'Kunnat aakkosjärj.'!$B$19:$B$311,'Kunnat aakkosjärj.'!Z$19:Z$311)</f>
        <v>863.77382543685826</v>
      </c>
      <c r="Z252" s="91">
        <f>_xlfn.XLOOKUP($A252,'Kunnat aakkosjärj.'!$B$19:$B$311,'Kunnat aakkosjärj.'!AA$19:AA$311)</f>
        <v>1024.5200234192039</v>
      </c>
      <c r="AA252" s="90">
        <f>_xlfn.XLOOKUP($A252,'Kunnat aakkosjärj.'!$B$19:$B$311,'Kunnat aakkosjärj.'!AB$19:AB$311)</f>
        <v>24.913611748087948</v>
      </c>
      <c r="AB252" s="91">
        <f>_xlfn.XLOOKUP($A252,'Kunnat aakkosjärj.'!$B$19:$B$311,'Kunnat aakkosjärj.'!AC$19:AC$311)</f>
        <v>58.109716135028954</v>
      </c>
      <c r="AC252" s="90">
        <f>_xlfn.XLOOKUP($A252,'Kunnat aakkosjärj.'!$B$19:$B$311,'Kunnat aakkosjärj.'!AD$19:AD$311)</f>
        <v>-638.76058728157091</v>
      </c>
      <c r="AD252" s="91">
        <f>_xlfn.XLOOKUP($A252,'Kunnat aakkosjärj.'!$B$19:$B$311,'Kunnat aakkosjärj.'!AE$19:AE$311)</f>
        <v>-461.04696180868314</v>
      </c>
      <c r="AE252" s="96">
        <f>_xlfn.XLOOKUP($A252,'Kunnat aakkosjärj.'!$B$19:$B$311,'Kunnat aakkosjärj.'!AF$19:AF$311)</f>
        <v>0.36546596285698191</v>
      </c>
      <c r="AF252" s="97">
        <f>_xlfn.XLOOKUP($A252,'Kunnat aakkosjärj.'!$B$19:$B$311,'Kunnat aakkosjärj.'!AG$19:AG$311)</f>
        <v>0.60629352482196208</v>
      </c>
      <c r="AG252" s="90">
        <f>_xlfn.XLOOKUP($A252,'Kunnat aakkosjärj.'!$B$19:$B$311,'Kunnat aakkosjärj.'!AH$19:AH$311)</f>
        <v>2507.3637137452711</v>
      </c>
      <c r="AH252" s="91">
        <f>_xlfn.XLOOKUP($A252,'Kunnat aakkosjärj.'!$B$19:$B$311,'Kunnat aakkosjärj.'!AI$19:AI$311)</f>
        <v>2761.535043235453</v>
      </c>
      <c r="AI252" s="90">
        <f>_xlfn.XLOOKUP($A252,'Kunnat aakkosjärj.'!$B$19:$B$311,'Kunnat aakkosjärj.'!AJ$19:AJ$311)</f>
        <v>94.52868731682139</v>
      </c>
      <c r="AJ252" s="91">
        <f>_xlfn.XLOOKUP($A252,'Kunnat aakkosjärj.'!$B$19:$B$311,'Kunnat aakkosjärj.'!AK$19:AK$311)</f>
        <v>61.991903211640434</v>
      </c>
      <c r="AK252" s="106">
        <f>_xlfn.XLOOKUP($A252,'Kunnat aakkosjärj.'!$B$19:$B$311,'Kunnat aakkosjärj.'!AL$19:AL$311)</f>
        <v>5084.0737704918029</v>
      </c>
      <c r="AL252" s="107">
        <f>_xlfn.XLOOKUP($A252,'Kunnat aakkosjärj.'!$B$19:$B$311,'Kunnat aakkosjärj.'!AM$19:AM$311)</f>
        <v>8105.486469104666</v>
      </c>
      <c r="AM252" s="106">
        <f>_xlfn.XLOOKUP($A252,'Kunnat aakkosjärj.'!$B$19:$B$311,'Kunnat aakkosjärj.'!AN$19:AN$311)</f>
        <v>5156.3716447486941</v>
      </c>
      <c r="AN252" s="107">
        <f>_xlfn.XLOOKUP($A252,'Kunnat aakkosjärj.'!$B$19:$B$311,'Kunnat aakkosjärj.'!AO$19:AO$311)</f>
        <v>8286.870183750676</v>
      </c>
      <c r="AO252" s="106">
        <f>_xlfn.XLOOKUP($A252,'Kunnat aakkosjärj.'!$B$19:$B$311,'Kunnat aakkosjärj.'!AP$19:AP$311)</f>
        <v>591.83449018194915</v>
      </c>
      <c r="AP252" s="107">
        <f>_xlfn.XLOOKUP($A252,'Kunnat aakkosjärj.'!$B$19:$B$311,'Kunnat aakkosjärj.'!AQ$19:AQ$311)</f>
        <v>156.4753512880562</v>
      </c>
      <c r="AQ252" s="122">
        <f>_xlfn.XLOOKUP($A252,'Kunnat aakkosjärj.'!$B$19:$B$311,'Kunnat aakkosjärj.'!AR$19:AR$311)</f>
        <v>42.328379497574389</v>
      </c>
      <c r="AR252" s="115">
        <f>_xlfn.XLOOKUP($A252,'Kunnat aakkosjärj.'!$B$19:$B$311,'Kunnat aakkosjärj.'!AS$19:AS$311)</f>
        <v>34.375234860282823</v>
      </c>
      <c r="AS252" s="114">
        <f>_xlfn.XLOOKUP($A252,'Kunnat aakkosjärj.'!$B$19:$B$311,'Kunnat aakkosjärj.'!AT$19:AT$311)</f>
        <v>72.185029287513373</v>
      </c>
      <c r="AT252" s="115">
        <f>_xlfn.XLOOKUP($A252,'Kunnat aakkosjärj.'!$B$19:$B$311,'Kunnat aakkosjärj.'!AU$19:AU$311)</f>
        <v>65.555255438802888</v>
      </c>
      <c r="AU252" s="106">
        <f>_xlfn.XLOOKUP($A252,'Kunnat aakkosjärj.'!$B$19:$B$311,'Kunnat aakkosjärj.'!AV$19:AV$311)</f>
        <v>1528.7044910826874</v>
      </c>
      <c r="AV252" s="107">
        <f>_xlfn.XLOOKUP($A252,'Kunnat aakkosjärj.'!$B$19:$B$311,'Kunnat aakkosjärj.'!AW$19:AW$311)</f>
        <v>2085.1632480634116</v>
      </c>
      <c r="AW252" s="151"/>
      <c r="AX252" s="1">
        <v>10</v>
      </c>
      <c r="AY252" s="242" t="s">
        <v>638</v>
      </c>
      <c r="AZ252" s="333" t="s">
        <v>636</v>
      </c>
      <c r="BA252" s="334" t="s">
        <v>639</v>
      </c>
    </row>
    <row r="253" spans="1:61" ht="15" customHeight="1" x14ac:dyDescent="0.2">
      <c r="A253" s="38" t="s">
        <v>90</v>
      </c>
      <c r="B253" s="146">
        <f>_xlfn.XLOOKUP($A253,'Kunnat aakkosjärj.'!$B$19:$B$311,'Kunnat aakkosjärj.'!C$19:C$311)</f>
        <v>2346</v>
      </c>
      <c r="C253" s="160">
        <f>_xlfn.XLOOKUP($A253,'Kunnat aakkosjärj.'!$B$19:$B$311,'Kunnat aakkosjärj.'!D$19:D$311)</f>
        <v>22.5</v>
      </c>
      <c r="D253" s="35">
        <f>_xlfn.XLOOKUP($A253,'Kunnat aakkosjärj.'!$B$19:$B$311,'Kunnat aakkosjärj.'!E$19:E$311)</f>
        <v>787.95462489343561</v>
      </c>
      <c r="E253" s="34">
        <f>_xlfn.XLOOKUP($A253,'Kunnat aakkosjärj.'!$B$19:$B$311,'Kunnat aakkosjärj.'!F$19:F$311)</f>
        <v>3556.4527536231885</v>
      </c>
      <c r="F253" s="35">
        <f>_xlfn.XLOOKUP($A253,'Kunnat aakkosjärj.'!$B$19:$B$311,'Kunnat aakkosjärj.'!G$19:G$311)</f>
        <v>8407.5403708439899</v>
      </c>
      <c r="G253" s="34">
        <f>_xlfn.XLOOKUP($A253,'Kunnat aakkosjärj.'!$B$19:$B$311,'Kunnat aakkosjärj.'!H$19:H$311)</f>
        <v>11198.844910485934</v>
      </c>
      <c r="H253" s="331">
        <f>_xlfn.XLOOKUP($A253,'Kunnat aakkosjärj.'!$B$19:$B$311,'Kunnat aakkosjärj.'!I$19:I$311)</f>
        <v>9.3719993022684349</v>
      </c>
      <c r="I253" s="332">
        <f>_xlfn.XLOOKUP($A253,'Kunnat aakkosjärj.'!$B$19:$B$311,'Kunnat aakkosjärj.'!J$19:J$311)</f>
        <v>31.757317670263806</v>
      </c>
      <c r="J253" s="35">
        <f>_xlfn.XLOOKUP($A253,'Kunnat aakkosjärj.'!$B$19:$B$311,'Kunnat aakkosjärj.'!K$19:K$311)</f>
        <v>-7619.5857459505542</v>
      </c>
      <c r="K253" s="34">
        <f>_xlfn.XLOOKUP($A253,'Kunnat aakkosjärj.'!$B$19:$B$311,'Kunnat aakkosjärj.'!L$19:L$311)</f>
        <v>-7641.3290238704176</v>
      </c>
      <c r="L253" s="123">
        <f>_xlfn.XLOOKUP($A253,'Kunnat aakkosjärj.'!$B$19:$B$311,'Kunnat aakkosjärj.'!M$19:M$311)</f>
        <v>3905.8153580562662</v>
      </c>
      <c r="M253" s="35">
        <f>_xlfn.XLOOKUP($A253,'Kunnat aakkosjärj.'!$B$19:$B$311,'Kunnat aakkosjärj.'!N$19:N$311)</f>
        <v>4295.355072463768</v>
      </c>
      <c r="N253" s="34">
        <f>_xlfn.XLOOKUP($A253,'Kunnat aakkosjärj.'!$B$19:$B$311,'Kunnat aakkosjärj.'!O$19:O$311)</f>
        <v>4509.4856436487644</v>
      </c>
      <c r="O253" s="35">
        <f>_xlfn.XLOOKUP($A253,'Kunnat aakkosjärj.'!$B$19:$B$311,'Kunnat aakkosjärj.'!P$19:P$311)</f>
        <v>8201.1704305200328</v>
      </c>
      <c r="P253" s="34">
        <f>_xlfn.XLOOKUP($A253,'Kunnat aakkosjärj.'!$B$19:$B$311,'Kunnat aakkosjärj.'!Q$19:Q$311)</f>
        <v>8415.3010017050292</v>
      </c>
      <c r="Q253" s="130">
        <f>_xlfn.XLOOKUP($A253,'Kunnat aakkosjärj.'!$B$19:$B$311,'Kunnat aakkosjärj.'!R$19:R$311)</f>
        <v>513.70436061381076</v>
      </c>
      <c r="R253" s="34">
        <f>_xlfn.XLOOKUP($A253,'Kunnat aakkosjärj.'!$B$19:$B$311,'Kunnat aakkosjärj.'!S$19:S$311)</f>
        <v>709.43560954816712</v>
      </c>
      <c r="S253" s="35">
        <f>_xlfn.XLOOKUP($A253,'Kunnat aakkosjärj.'!$B$19:$B$311,'Kunnat aakkosjärj.'!T$19:T$311)</f>
        <v>335.18387894288151</v>
      </c>
      <c r="T253" s="34">
        <f>_xlfn.XLOOKUP($A253,'Kunnat aakkosjärj.'!$B$19:$B$311,'Kunnat aakkosjärj.'!U$19:U$311)</f>
        <v>524.5674936061381</v>
      </c>
      <c r="U253" s="35">
        <f>_xlfn.XLOOKUP($A253,'Kunnat aakkosjärj.'!$B$19:$B$311,'Kunnat aakkosjärj.'!V$19:V$311)</f>
        <v>153.26046176025989</v>
      </c>
      <c r="V253" s="34">
        <f>_xlfn.XLOOKUP($A253,'Kunnat aakkosjärj.'!$B$19:$B$311,'Kunnat aakkosjärj.'!W$19:W$311)</f>
        <v>135.2420075958488</v>
      </c>
      <c r="W253" s="35">
        <f>_xlfn.XLOOKUP($A253,'Kunnat aakkosjärj.'!$B$19:$B$311,'Kunnat aakkosjärj.'!X$19:X$311)</f>
        <v>178.52048167092923</v>
      </c>
      <c r="X253" s="34">
        <f>_xlfn.XLOOKUP($A253,'Kunnat aakkosjärj.'!$B$19:$B$311,'Kunnat aakkosjärj.'!Y$19:Y$311)</f>
        <v>184.86811594202896</v>
      </c>
      <c r="Y253" s="90">
        <f>_xlfn.XLOOKUP($A253,'Kunnat aakkosjärj.'!$B$19:$B$311,'Kunnat aakkosjärj.'!Z$19:Z$311)</f>
        <v>462.61153878942878</v>
      </c>
      <c r="Z253" s="91">
        <f>_xlfn.XLOOKUP($A253,'Kunnat aakkosjärj.'!$B$19:$B$311,'Kunnat aakkosjärj.'!AA$19:AA$311)</f>
        <v>567.54716538789421</v>
      </c>
      <c r="AA253" s="90">
        <f>_xlfn.XLOOKUP($A253,'Kunnat aakkosjärj.'!$B$19:$B$311,'Kunnat aakkosjärj.'!AB$19:AB$311)</f>
        <v>111.04443308052426</v>
      </c>
      <c r="AB253" s="91">
        <f>_xlfn.XLOOKUP($A253,'Kunnat aakkosjärj.'!$B$19:$B$311,'Kunnat aakkosjärj.'!AC$19:AC$311)</f>
        <v>125.00029122043065</v>
      </c>
      <c r="AC253" s="90">
        <f>_xlfn.XLOOKUP($A253,'Kunnat aakkosjärj.'!$B$19:$B$311,'Kunnat aakkosjärj.'!AD$19:AD$311)</f>
        <v>51.092821824381922</v>
      </c>
      <c r="AD253" s="91">
        <f>_xlfn.XLOOKUP($A253,'Kunnat aakkosjärj.'!$B$19:$B$311,'Kunnat aakkosjärj.'!AE$19:AE$311)</f>
        <v>128.78150895140664</v>
      </c>
      <c r="AE253" s="96">
        <f>_xlfn.XLOOKUP($A253,'Kunnat aakkosjärj.'!$B$19:$B$311,'Kunnat aakkosjärj.'!AF$19:AF$311)</f>
        <v>0.97074804227576394</v>
      </c>
      <c r="AF253" s="97">
        <f>_xlfn.XLOOKUP($A253,'Kunnat aakkosjärj.'!$B$19:$B$311,'Kunnat aakkosjärj.'!AG$19:AG$311)</f>
        <v>1.0087952245959204</v>
      </c>
      <c r="AG253" s="90">
        <f>_xlfn.XLOOKUP($A253,'Kunnat aakkosjärj.'!$B$19:$B$311,'Kunnat aakkosjärj.'!AH$19:AH$311)</f>
        <v>3364.6579497016196</v>
      </c>
      <c r="AH253" s="91">
        <f>_xlfn.XLOOKUP($A253,'Kunnat aakkosjärj.'!$B$19:$B$311,'Kunnat aakkosjärj.'!AI$19:AI$311)</f>
        <v>3850.65484228474</v>
      </c>
      <c r="AI253" s="90">
        <f>_xlfn.XLOOKUP($A253,'Kunnat aakkosjärj.'!$B$19:$B$311,'Kunnat aakkosjärj.'!AJ$19:AJ$311)</f>
        <v>132.31951990231289</v>
      </c>
      <c r="AJ253" s="91">
        <f>_xlfn.XLOOKUP($A253,'Kunnat aakkosjärj.'!$B$19:$B$311,'Kunnat aakkosjärj.'!AK$19:AK$311)</f>
        <v>113.73571969158237</v>
      </c>
      <c r="AK253" s="106">
        <f>_xlfn.XLOOKUP($A253,'Kunnat aakkosjärj.'!$B$19:$B$311,'Kunnat aakkosjärj.'!AL$19:AL$311)</f>
        <v>4241.2617220801367</v>
      </c>
      <c r="AL253" s="107">
        <f>_xlfn.XLOOKUP($A253,'Kunnat aakkosjärj.'!$B$19:$B$311,'Kunnat aakkosjärj.'!AM$19:AM$311)</f>
        <v>5623.0369181585675</v>
      </c>
      <c r="AM253" s="106">
        <f>_xlfn.XLOOKUP($A253,'Kunnat aakkosjärj.'!$B$19:$B$311,'Kunnat aakkosjärj.'!AN$19:AN$311)</f>
        <v>4633.8981713554986</v>
      </c>
      <c r="AN253" s="107">
        <f>_xlfn.XLOOKUP($A253,'Kunnat aakkosjärj.'!$B$19:$B$311,'Kunnat aakkosjärj.'!AO$19:AO$311)</f>
        <v>6079.9803836317142</v>
      </c>
      <c r="AO253" s="106">
        <f>_xlfn.XLOOKUP($A253,'Kunnat aakkosjärj.'!$B$19:$B$311,'Kunnat aakkosjärj.'!AP$19:AP$311)</f>
        <v>57.316756180733158</v>
      </c>
      <c r="AP253" s="107">
        <f>_xlfn.XLOOKUP($A253,'Kunnat aakkosjärj.'!$B$19:$B$311,'Kunnat aakkosjärj.'!AQ$19:AQ$311)</f>
        <v>10.369722932651321</v>
      </c>
      <c r="AQ253" s="122">
        <f>_xlfn.XLOOKUP($A253,'Kunnat aakkosjärj.'!$B$19:$B$311,'Kunnat aakkosjärj.'!AR$19:AR$311)</f>
        <v>51.690247098283507</v>
      </c>
      <c r="AR253" s="115">
        <f>_xlfn.XLOOKUP($A253,'Kunnat aakkosjärj.'!$B$19:$B$311,'Kunnat aakkosjärj.'!AS$19:AS$311)</f>
        <v>40.299542257825578</v>
      </c>
      <c r="AS253" s="114">
        <f>_xlfn.XLOOKUP($A253,'Kunnat aakkosjärj.'!$B$19:$B$311,'Kunnat aakkosjärj.'!AT$19:AT$311)</f>
        <v>55.576271302963399</v>
      </c>
      <c r="AT253" s="115">
        <f>_xlfn.XLOOKUP($A253,'Kunnat aakkosjärj.'!$B$19:$B$311,'Kunnat aakkosjärj.'!AU$19:AU$311)</f>
        <v>58.255625184684732</v>
      </c>
      <c r="AU253" s="106">
        <f>_xlfn.XLOOKUP($A253,'Kunnat aakkosjärj.'!$B$19:$B$311,'Kunnat aakkosjärj.'!AV$19:AV$311)</f>
        <v>1639.5240920716112</v>
      </c>
      <c r="AV253" s="107">
        <f>_xlfn.XLOOKUP($A253,'Kunnat aakkosjärj.'!$B$19:$B$311,'Kunnat aakkosjärj.'!AW$19:AW$311)</f>
        <v>779.9641687979539</v>
      </c>
      <c r="AW253" s="151"/>
      <c r="AX253" s="1">
        <v>52</v>
      </c>
      <c r="AY253" s="242" t="s">
        <v>640</v>
      </c>
      <c r="AZ253" s="333" t="s">
        <v>636</v>
      </c>
      <c r="BA253" s="336" t="s">
        <v>637</v>
      </c>
    </row>
    <row r="254" spans="1:61" ht="15" customHeight="1" x14ac:dyDescent="0.2">
      <c r="A254" s="38" t="s">
        <v>118</v>
      </c>
      <c r="B254" s="146">
        <f>_xlfn.XLOOKUP($A254,'Kunnat aakkosjärj.'!$B$19:$B$311,'Kunnat aakkosjärj.'!C$19:C$311)</f>
        <v>12369</v>
      </c>
      <c r="C254" s="160">
        <f>_xlfn.XLOOKUP($A254,'Kunnat aakkosjärj.'!$B$19:$B$311,'Kunnat aakkosjärj.'!D$19:D$311)</f>
        <v>21</v>
      </c>
      <c r="D254" s="35">
        <f>_xlfn.XLOOKUP($A254,'Kunnat aakkosjärj.'!$B$19:$B$311,'Kunnat aakkosjärj.'!E$19:E$311)</f>
        <v>894.46102595197669</v>
      </c>
      <c r="E254" s="34">
        <f>_xlfn.XLOOKUP($A254,'Kunnat aakkosjärj.'!$B$19:$B$311,'Kunnat aakkosjärj.'!F$19:F$311)</f>
        <v>5842.3290427682114</v>
      </c>
      <c r="F254" s="35">
        <f>_xlfn.XLOOKUP($A254,'Kunnat aakkosjärj.'!$B$19:$B$311,'Kunnat aakkosjärj.'!G$19:G$311)</f>
        <v>7456.3654579998374</v>
      </c>
      <c r="G254" s="34">
        <f>_xlfn.XLOOKUP($A254,'Kunnat aakkosjärj.'!$B$19:$B$311,'Kunnat aakkosjärj.'!H$19:H$311)</f>
        <v>12179.586798447734</v>
      </c>
      <c r="H254" s="331">
        <f>_xlfn.XLOOKUP($A254,'Kunnat aakkosjärj.'!$B$19:$B$311,'Kunnat aakkosjärj.'!I$19:I$311)</f>
        <v>11.995938651214058</v>
      </c>
      <c r="I254" s="332">
        <f>_xlfn.XLOOKUP($A254,'Kunnat aakkosjärj.'!$B$19:$B$311,'Kunnat aakkosjärj.'!J$19:J$311)</f>
        <v>47.968204007649959</v>
      </c>
      <c r="J254" s="35">
        <f>_xlfn.XLOOKUP($A254,'Kunnat aakkosjärj.'!$B$19:$B$311,'Kunnat aakkosjärj.'!K$19:K$311)</f>
        <v>-6556.742666343278</v>
      </c>
      <c r="K254" s="34">
        <f>_xlfn.XLOOKUP($A254,'Kunnat aakkosjärj.'!$B$19:$B$311,'Kunnat aakkosjärj.'!L$19:L$311)</f>
        <v>-6336.5307470288626</v>
      </c>
      <c r="L254" s="123">
        <f>_xlfn.XLOOKUP($A254,'Kunnat aakkosjärj.'!$B$19:$B$311,'Kunnat aakkosjärj.'!M$19:M$311)</f>
        <v>3863.6538855202521</v>
      </c>
      <c r="M254" s="35">
        <f>_xlfn.XLOOKUP($A254,'Kunnat aakkosjärj.'!$B$19:$B$311,'Kunnat aakkosjärj.'!N$19:N$311)</f>
        <v>2850.8957878567385</v>
      </c>
      <c r="N254" s="34">
        <f>_xlfn.XLOOKUP($A254,'Kunnat aakkosjärj.'!$B$19:$B$311,'Kunnat aakkosjärj.'!O$19:O$311)</f>
        <v>2850.8957878567385</v>
      </c>
      <c r="O254" s="35">
        <f>_xlfn.XLOOKUP($A254,'Kunnat aakkosjärj.'!$B$19:$B$311,'Kunnat aakkosjärj.'!P$19:P$311)</f>
        <v>6714.5496733769905</v>
      </c>
      <c r="P254" s="34">
        <f>_xlfn.XLOOKUP($A254,'Kunnat aakkosjärj.'!$B$19:$B$311,'Kunnat aakkosjärj.'!Q$19:Q$311)</f>
        <v>6714.5496733769905</v>
      </c>
      <c r="Q254" s="130">
        <f>_xlfn.XLOOKUP($A254,'Kunnat aakkosjärj.'!$B$19:$B$311,'Kunnat aakkosjärj.'!R$19:R$311)</f>
        <v>146.04967741935482</v>
      </c>
      <c r="R254" s="34">
        <f>_xlfn.XLOOKUP($A254,'Kunnat aakkosjärj.'!$B$19:$B$311,'Kunnat aakkosjärj.'!S$19:S$311)</f>
        <v>344.38377475947937</v>
      </c>
      <c r="S254" s="35">
        <f>_xlfn.XLOOKUP($A254,'Kunnat aakkosjärj.'!$B$19:$B$311,'Kunnat aakkosjärj.'!T$19:T$311)</f>
        <v>320.94525669011239</v>
      </c>
      <c r="T254" s="34">
        <f>_xlfn.XLOOKUP($A254,'Kunnat aakkosjärj.'!$B$19:$B$311,'Kunnat aakkosjärj.'!U$19:U$311)</f>
        <v>519.03173821650898</v>
      </c>
      <c r="U254" s="35">
        <f>_xlfn.XLOOKUP($A254,'Kunnat aakkosjärj.'!$B$19:$B$311,'Kunnat aakkosjärj.'!V$19:V$311)</f>
        <v>45.506102481636809</v>
      </c>
      <c r="V254" s="34">
        <f>_xlfn.XLOOKUP($A254,'Kunnat aakkosjärj.'!$B$19:$B$311,'Kunnat aakkosjärj.'!W$19:W$311)</f>
        <v>66.351197701868287</v>
      </c>
      <c r="W254" s="35">
        <f>_xlfn.XLOOKUP($A254,'Kunnat aakkosjärj.'!$B$19:$B$311,'Kunnat aakkosjärj.'!X$19:X$311)</f>
        <v>-174.89557927075754</v>
      </c>
      <c r="X254" s="34">
        <f>_xlfn.XLOOKUP($A254,'Kunnat aakkosjärj.'!$B$19:$B$311,'Kunnat aakkosjärj.'!Y$19:Y$311)</f>
        <v>-174.64796345702968</v>
      </c>
      <c r="Y254" s="90">
        <f>_xlfn.XLOOKUP($A254,'Kunnat aakkosjärj.'!$B$19:$B$311,'Kunnat aakkosjärj.'!Z$19:Z$311)</f>
        <v>681.54933058452582</v>
      </c>
      <c r="Z254" s="91">
        <f>_xlfn.XLOOKUP($A254,'Kunnat aakkosjärj.'!$B$19:$B$311,'Kunnat aakkosjärj.'!AA$19:AA$311)</f>
        <v>812.47438596491224</v>
      </c>
      <c r="AA254" s="90">
        <f>_xlfn.XLOOKUP($A254,'Kunnat aakkosjärj.'!$B$19:$B$311,'Kunnat aakkosjärj.'!AB$19:AB$311)</f>
        <v>21.429069161302881</v>
      </c>
      <c r="AB254" s="91">
        <f>_xlfn.XLOOKUP($A254,'Kunnat aakkosjärj.'!$B$19:$B$311,'Kunnat aakkosjärj.'!AC$19:AC$311)</f>
        <v>42.387031604754121</v>
      </c>
      <c r="AC254" s="90">
        <f>_xlfn.XLOOKUP($A254,'Kunnat aakkosjärj.'!$B$19:$B$311,'Kunnat aakkosjärj.'!AD$19:AD$311)</f>
        <v>-562.70076158137272</v>
      </c>
      <c r="AD254" s="91">
        <f>_xlfn.XLOOKUP($A254,'Kunnat aakkosjärj.'!$B$19:$B$311,'Kunnat aakkosjärj.'!AE$19:AE$311)</f>
        <v>-503.12246179966047</v>
      </c>
      <c r="AE254" s="96">
        <f>_xlfn.XLOOKUP($A254,'Kunnat aakkosjärj.'!$B$19:$B$311,'Kunnat aakkosjärj.'!AF$19:AF$311)</f>
        <v>0.25890610940325054</v>
      </c>
      <c r="AF254" s="97">
        <f>_xlfn.XLOOKUP($A254,'Kunnat aakkosjärj.'!$B$19:$B$311,'Kunnat aakkosjärj.'!AG$19:AG$311)</f>
        <v>0.4185850348560724</v>
      </c>
      <c r="AG254" s="90">
        <f>_xlfn.XLOOKUP($A254,'Kunnat aakkosjärj.'!$B$19:$B$311,'Kunnat aakkosjärj.'!AH$19:AH$311)</f>
        <v>30.953715740965318</v>
      </c>
      <c r="AH254" s="91">
        <f>_xlfn.XLOOKUP($A254,'Kunnat aakkosjärj.'!$B$19:$B$311,'Kunnat aakkosjärj.'!AI$19:AI$311)</f>
        <v>567.20564152316274</v>
      </c>
      <c r="AI254" s="90">
        <f>_xlfn.XLOOKUP($A254,'Kunnat aakkosjärj.'!$B$19:$B$311,'Kunnat aakkosjärj.'!AJ$19:AJ$311)</f>
        <v>1.3181880517374414</v>
      </c>
      <c r="AJ254" s="91">
        <f>_xlfn.XLOOKUP($A254,'Kunnat aakkosjärj.'!$B$19:$B$311,'Kunnat aakkosjärj.'!AK$19:AK$311)</f>
        <v>15.266010588199052</v>
      </c>
      <c r="AK254" s="106">
        <f>_xlfn.XLOOKUP($A254,'Kunnat aakkosjärj.'!$B$19:$B$311,'Kunnat aakkosjärj.'!AL$19:AL$311)</f>
        <v>5316.8721125394131</v>
      </c>
      <c r="AL254" s="107">
        <f>_xlfn.XLOOKUP($A254,'Kunnat aakkosjärj.'!$B$19:$B$311,'Kunnat aakkosjärj.'!AM$19:AM$311)</f>
        <v>7134.7925434554127</v>
      </c>
      <c r="AM254" s="106">
        <f>_xlfn.XLOOKUP($A254,'Kunnat aakkosjärj.'!$B$19:$B$311,'Kunnat aakkosjärj.'!AN$19:AN$311)</f>
        <v>5422.5302797315862</v>
      </c>
      <c r="AN254" s="107">
        <f>_xlfn.XLOOKUP($A254,'Kunnat aakkosjärj.'!$B$19:$B$311,'Kunnat aakkosjärj.'!AO$19:AO$311)</f>
        <v>7413.9622281510228</v>
      </c>
      <c r="AO254" s="106">
        <f>_xlfn.XLOOKUP($A254,'Kunnat aakkosjärj.'!$B$19:$B$311,'Kunnat aakkosjärj.'!AP$19:AP$311)</f>
        <v>226.74225644757055</v>
      </c>
      <c r="AP254" s="107">
        <f>_xlfn.XLOOKUP($A254,'Kunnat aakkosjärj.'!$B$19:$B$311,'Kunnat aakkosjärj.'!AQ$19:AQ$311)</f>
        <v>12.785350472956585</v>
      </c>
      <c r="AQ254" s="122">
        <f>_xlfn.XLOOKUP($A254,'Kunnat aakkosjärj.'!$B$19:$B$311,'Kunnat aakkosjärj.'!AR$19:AR$311)</f>
        <v>29.802778343599172</v>
      </c>
      <c r="AR254" s="115">
        <f>_xlfn.XLOOKUP($A254,'Kunnat aakkosjärj.'!$B$19:$B$311,'Kunnat aakkosjärj.'!AS$19:AS$311)</f>
        <v>22.374730520185896</v>
      </c>
      <c r="AS254" s="114">
        <f>_xlfn.XLOOKUP($A254,'Kunnat aakkosjärj.'!$B$19:$B$311,'Kunnat aakkosjärj.'!AT$19:AT$311)</f>
        <v>86.857015783181765</v>
      </c>
      <c r="AT254" s="115">
        <f>_xlfn.XLOOKUP($A254,'Kunnat aakkosjärj.'!$B$19:$B$311,'Kunnat aakkosjärj.'!AU$19:AU$311)</f>
        <v>74.839110898320826</v>
      </c>
      <c r="AU254" s="106">
        <f>_xlfn.XLOOKUP($A254,'Kunnat aakkosjärj.'!$B$19:$B$311,'Kunnat aakkosjärj.'!AV$19:AV$311)</f>
        <v>302.44486943164361</v>
      </c>
      <c r="AV254" s="107">
        <f>_xlfn.XLOOKUP($A254,'Kunnat aakkosjärj.'!$B$19:$B$311,'Kunnat aakkosjärj.'!AW$19:AW$311)</f>
        <v>149.36251192497375</v>
      </c>
      <c r="AW254" s="151"/>
      <c r="AX254" s="1">
        <v>145</v>
      </c>
      <c r="AY254" s="242" t="s">
        <v>641</v>
      </c>
      <c r="AZ254" s="333" t="s">
        <v>636</v>
      </c>
      <c r="BA254" s="336" t="s">
        <v>642</v>
      </c>
    </row>
    <row r="255" spans="1:61" ht="15" customHeight="1" x14ac:dyDescent="0.2">
      <c r="A255" s="38" t="s">
        <v>122</v>
      </c>
      <c r="B255" s="146">
        <f>_xlfn.XLOOKUP($A255,'Kunnat aakkosjärj.'!$B$19:$B$311,'Kunnat aakkosjärj.'!C$19:C$311)</f>
        <v>1852</v>
      </c>
      <c r="C255" s="160">
        <f>_xlfn.XLOOKUP($A255,'Kunnat aakkosjärj.'!$B$19:$B$311,'Kunnat aakkosjärj.'!D$19:D$311)</f>
        <v>22.5</v>
      </c>
      <c r="D255" s="35">
        <f>_xlfn.XLOOKUP($A255,'Kunnat aakkosjärj.'!$B$19:$B$311,'Kunnat aakkosjärj.'!E$19:E$311)</f>
        <v>1093.8939740820733</v>
      </c>
      <c r="E255" s="34">
        <f>_xlfn.XLOOKUP($A255,'Kunnat aakkosjärj.'!$B$19:$B$311,'Kunnat aakkosjärj.'!F$19:F$311)</f>
        <v>9392.3763930885525</v>
      </c>
      <c r="F255" s="35">
        <f>_xlfn.XLOOKUP($A255,'Kunnat aakkosjärj.'!$B$19:$B$311,'Kunnat aakkosjärj.'!G$19:G$311)</f>
        <v>9171.2692764578824</v>
      </c>
      <c r="G255" s="34">
        <f>_xlfn.XLOOKUP($A255,'Kunnat aakkosjärj.'!$B$19:$B$311,'Kunnat aakkosjärj.'!H$19:H$311)</f>
        <v>17751.999681425485</v>
      </c>
      <c r="H255" s="331">
        <f>_xlfn.XLOOKUP($A255,'Kunnat aakkosjärj.'!$B$19:$B$311,'Kunnat aakkosjärj.'!I$19:I$311)</f>
        <v>11.927400026188696</v>
      </c>
      <c r="I255" s="332">
        <f>_xlfn.XLOOKUP($A255,'Kunnat aakkosjärj.'!$B$19:$B$311,'Kunnat aakkosjärj.'!J$19:J$311)</f>
        <v>52.908835971398261</v>
      </c>
      <c r="J255" s="35">
        <f>_xlfn.XLOOKUP($A255,'Kunnat aakkosjärj.'!$B$19:$B$311,'Kunnat aakkosjärj.'!K$19:K$311)</f>
        <v>-8077.37530237581</v>
      </c>
      <c r="K255" s="34">
        <f>_xlfn.XLOOKUP($A255,'Kunnat aakkosjärj.'!$B$19:$B$311,'Kunnat aakkosjärj.'!L$19:L$311)</f>
        <v>-8358.7431749460047</v>
      </c>
      <c r="L255" s="123">
        <f>_xlfn.XLOOKUP($A255,'Kunnat aakkosjärj.'!$B$19:$B$311,'Kunnat aakkosjärj.'!M$19:M$311)</f>
        <v>4388.1630345572357</v>
      </c>
      <c r="M255" s="35">
        <f>_xlfn.XLOOKUP($A255,'Kunnat aakkosjärj.'!$B$19:$B$311,'Kunnat aakkosjärj.'!N$19:N$311)</f>
        <v>4478.5426565874732</v>
      </c>
      <c r="N255" s="34">
        <f>_xlfn.XLOOKUP($A255,'Kunnat aakkosjärj.'!$B$19:$B$311,'Kunnat aakkosjärj.'!O$19:O$311)</f>
        <v>4916.1977375809938</v>
      </c>
      <c r="O255" s="35">
        <f>_xlfn.XLOOKUP($A255,'Kunnat aakkosjärj.'!$B$19:$B$311,'Kunnat aakkosjärj.'!P$19:P$311)</f>
        <v>8866.7056911447089</v>
      </c>
      <c r="P255" s="34">
        <f>_xlfn.XLOOKUP($A255,'Kunnat aakkosjärj.'!$B$19:$B$311,'Kunnat aakkosjärj.'!Q$19:Q$311)</f>
        <v>9304.3607721382305</v>
      </c>
      <c r="Q255" s="130">
        <f>_xlfn.XLOOKUP($A255,'Kunnat aakkosjärj.'!$B$19:$B$311,'Kunnat aakkosjärj.'!R$19:R$311)</f>
        <v>824.33194924406052</v>
      </c>
      <c r="R255" s="34">
        <f>_xlfn.XLOOKUP($A255,'Kunnat aakkosjärj.'!$B$19:$B$311,'Kunnat aakkosjärj.'!S$19:S$311)</f>
        <v>932.13382289416847</v>
      </c>
      <c r="S255" s="35">
        <f>_xlfn.XLOOKUP($A255,'Kunnat aakkosjärj.'!$B$19:$B$311,'Kunnat aakkosjärj.'!T$19:T$311)</f>
        <v>277.13714902807777</v>
      </c>
      <c r="T255" s="34">
        <f>_xlfn.XLOOKUP($A255,'Kunnat aakkosjärj.'!$B$19:$B$311,'Kunnat aakkosjärj.'!U$19:U$311)</f>
        <v>499.16736501079913</v>
      </c>
      <c r="U255" s="35">
        <f>_xlfn.XLOOKUP($A255,'Kunnat aakkosjärj.'!$B$19:$B$311,'Kunnat aakkosjärj.'!V$19:V$311)</f>
        <v>297.44548940299029</v>
      </c>
      <c r="V255" s="34">
        <f>_xlfn.XLOOKUP($A255,'Kunnat aakkosjärj.'!$B$19:$B$311,'Kunnat aakkosjärj.'!W$19:W$311)</f>
        <v>186.73773331996622</v>
      </c>
      <c r="W255" s="35">
        <f>_xlfn.XLOOKUP($A255,'Kunnat aakkosjärj.'!$B$19:$B$311,'Kunnat aakkosjärj.'!X$19:X$311)</f>
        <v>547.1948002159827</v>
      </c>
      <c r="X255" s="34">
        <f>_xlfn.XLOOKUP($A255,'Kunnat aakkosjärj.'!$B$19:$B$311,'Kunnat aakkosjärj.'!Y$19:Y$311)</f>
        <v>432.96645788336934</v>
      </c>
      <c r="Y255" s="90">
        <f>_xlfn.XLOOKUP($A255,'Kunnat aakkosjärj.'!$B$19:$B$311,'Kunnat aakkosjärj.'!Z$19:Z$311)</f>
        <v>216.40778617710581</v>
      </c>
      <c r="Z255" s="91">
        <f>_xlfn.XLOOKUP($A255,'Kunnat aakkosjärj.'!$B$19:$B$311,'Kunnat aakkosjärj.'!AA$19:AA$311)</f>
        <v>308.45384449244062</v>
      </c>
      <c r="AA255" s="90">
        <f>_xlfn.XLOOKUP($A255,'Kunnat aakkosjärj.'!$B$19:$B$311,'Kunnat aakkosjärj.'!AB$19:AB$311)</f>
        <v>380.91603070576957</v>
      </c>
      <c r="AB255" s="91">
        <f>_xlfn.XLOOKUP($A255,'Kunnat aakkosjärj.'!$B$19:$B$311,'Kunnat aakkosjärj.'!AC$19:AC$311)</f>
        <v>302.19556006117887</v>
      </c>
      <c r="AC255" s="90">
        <f>_xlfn.XLOOKUP($A255,'Kunnat aakkosjärj.'!$B$19:$B$311,'Kunnat aakkosjärj.'!AD$19:AD$311)</f>
        <v>609.75783477321818</v>
      </c>
      <c r="AD255" s="91">
        <f>_xlfn.XLOOKUP($A255,'Kunnat aakkosjärj.'!$B$19:$B$311,'Kunnat aakkosjärj.'!AE$19:AE$311)</f>
        <v>624.37151727861772</v>
      </c>
      <c r="AE255" s="96">
        <f>_xlfn.XLOOKUP($A255,'Kunnat aakkosjärj.'!$B$19:$B$311,'Kunnat aakkosjärj.'!AF$19:AF$311)</f>
        <v>343.07250984768029</v>
      </c>
      <c r="AF255" s="97">
        <f>_xlfn.XLOOKUP($A255,'Kunnat aakkosjärj.'!$B$19:$B$311,'Kunnat aakkosjärj.'!AG$19:AG$311)</f>
        <v>3.9336135957905762</v>
      </c>
      <c r="AG255" s="90">
        <f>_xlfn.XLOOKUP($A255,'Kunnat aakkosjärj.'!$B$19:$B$311,'Kunnat aakkosjärj.'!AH$19:AH$311)</f>
        <v>1925.7771382289416</v>
      </c>
      <c r="AH255" s="91">
        <f>_xlfn.XLOOKUP($A255,'Kunnat aakkosjärj.'!$B$19:$B$311,'Kunnat aakkosjärj.'!AI$19:AI$311)</f>
        <v>2470.554686825054</v>
      </c>
      <c r="AI255" s="90">
        <f>_xlfn.XLOOKUP($A255,'Kunnat aakkosjärj.'!$B$19:$B$311,'Kunnat aakkosjärj.'!AJ$19:AJ$311)</f>
        <v>73.966704592571872</v>
      </c>
      <c r="AJ255" s="91">
        <f>_xlfn.XLOOKUP($A255,'Kunnat aakkosjärj.'!$B$19:$B$311,'Kunnat aakkosjärj.'!AK$19:AK$311)</f>
        <v>49.111165243404713</v>
      </c>
      <c r="AK255" s="106">
        <f>_xlfn.XLOOKUP($A255,'Kunnat aakkosjärj.'!$B$19:$B$311,'Kunnat aakkosjärj.'!AL$19:AL$311)</f>
        <v>0</v>
      </c>
      <c r="AL255" s="107">
        <f>_xlfn.XLOOKUP($A255,'Kunnat aakkosjärj.'!$B$19:$B$311,'Kunnat aakkosjärj.'!AM$19:AM$311)</f>
        <v>1776.6782559395249</v>
      </c>
      <c r="AM255" s="106">
        <f>_xlfn.XLOOKUP($A255,'Kunnat aakkosjärj.'!$B$19:$B$311,'Kunnat aakkosjärj.'!AN$19:AN$311)</f>
        <v>18.92408747300216</v>
      </c>
      <c r="AN255" s="107">
        <f>_xlfn.XLOOKUP($A255,'Kunnat aakkosjärj.'!$B$19:$B$311,'Kunnat aakkosjärj.'!AO$19:AO$311)</f>
        <v>3072.1120680345571</v>
      </c>
      <c r="AO255" s="106">
        <f>_xlfn.XLOOKUP($A255,'Kunnat aakkosjärj.'!$B$19:$B$311,'Kunnat aakkosjärj.'!AP$19:AP$311)</f>
        <v>29.15766738660907</v>
      </c>
      <c r="AP255" s="107">
        <f>_xlfn.XLOOKUP($A255,'Kunnat aakkosjärj.'!$B$19:$B$311,'Kunnat aakkosjärj.'!AQ$19:AQ$311)</f>
        <v>9.4581695464362845</v>
      </c>
      <c r="AQ255" s="122">
        <f>_xlfn.XLOOKUP($A255,'Kunnat aakkosjärj.'!$B$19:$B$311,'Kunnat aakkosjärj.'!AR$19:AR$311)</f>
        <v>75.501035719298798</v>
      </c>
      <c r="AR255" s="115">
        <f>_xlfn.XLOOKUP($A255,'Kunnat aakkosjärj.'!$B$19:$B$311,'Kunnat aakkosjärj.'!AS$19:AS$311)</f>
        <v>57.667903301501191</v>
      </c>
      <c r="AS255" s="114">
        <f>_xlfn.XLOOKUP($A255,'Kunnat aakkosjärj.'!$B$19:$B$311,'Kunnat aakkosjärj.'!AT$19:AT$311)</f>
        <v>12.88842385601987</v>
      </c>
      <c r="AT255" s="115">
        <f>_xlfn.XLOOKUP($A255,'Kunnat aakkosjärj.'!$B$19:$B$311,'Kunnat aakkosjärj.'!AU$19:AU$311)</f>
        <v>23.336233685590031</v>
      </c>
      <c r="AU255" s="106">
        <f>_xlfn.XLOOKUP($A255,'Kunnat aakkosjärj.'!$B$19:$B$311,'Kunnat aakkosjärj.'!AV$19:AV$311)</f>
        <v>2186.3452321814252</v>
      </c>
      <c r="AV255" s="107">
        <f>_xlfn.XLOOKUP($A255,'Kunnat aakkosjärj.'!$B$19:$B$311,'Kunnat aakkosjärj.'!AW$19:AW$311)</f>
        <v>1611.579519438445</v>
      </c>
      <c r="AW255" s="151"/>
      <c r="AX255" s="1">
        <v>151</v>
      </c>
      <c r="AY255" s="335" t="s">
        <v>643</v>
      </c>
      <c r="AZ255" s="333" t="s">
        <v>636</v>
      </c>
      <c r="BA255" s="336" t="s">
        <v>644</v>
      </c>
    </row>
    <row r="256" spans="1:61" ht="15" customHeight="1" x14ac:dyDescent="0.2">
      <c r="A256" s="38" t="s">
        <v>123</v>
      </c>
      <c r="B256" s="146">
        <f>_xlfn.XLOOKUP($A256,'Kunnat aakkosjärj.'!$B$19:$B$311,'Kunnat aakkosjärj.'!C$19:C$311)</f>
        <v>4406</v>
      </c>
      <c r="C256" s="160">
        <f>_xlfn.XLOOKUP($A256,'Kunnat aakkosjärj.'!$B$19:$B$311,'Kunnat aakkosjärj.'!D$19:D$311)</f>
        <v>21.5</v>
      </c>
      <c r="D256" s="35">
        <f>_xlfn.XLOOKUP($A256,'Kunnat aakkosjärj.'!$B$19:$B$311,'Kunnat aakkosjärj.'!E$19:E$311)</f>
        <v>969.83485247389933</v>
      </c>
      <c r="E256" s="34">
        <f>_xlfn.XLOOKUP($A256,'Kunnat aakkosjärj.'!$B$19:$B$311,'Kunnat aakkosjärj.'!F$19:F$311)</f>
        <v>3311.8403495233774</v>
      </c>
      <c r="F256" s="35">
        <f>_xlfn.XLOOKUP($A256,'Kunnat aakkosjärj.'!$B$19:$B$311,'Kunnat aakkosjärj.'!G$19:G$311)</f>
        <v>7585.3810213345441</v>
      </c>
      <c r="G256" s="34">
        <f>_xlfn.XLOOKUP($A256,'Kunnat aakkosjärj.'!$B$19:$B$311,'Kunnat aakkosjärj.'!H$19:H$311)</f>
        <v>9856.7757966409426</v>
      </c>
      <c r="H256" s="331">
        <f>_xlfn.XLOOKUP($A256,'Kunnat aakkosjärj.'!$B$19:$B$311,'Kunnat aakkosjärj.'!I$19:I$311)</f>
        <v>12.785578598440267</v>
      </c>
      <c r="I256" s="332">
        <f>_xlfn.XLOOKUP($A256,'Kunnat aakkosjärj.'!$B$19:$B$311,'Kunnat aakkosjärj.'!J$19:J$311)</f>
        <v>33.599631541299821</v>
      </c>
      <c r="J256" s="35">
        <f>_xlfn.XLOOKUP($A256,'Kunnat aakkosjärj.'!$B$19:$B$311,'Kunnat aakkosjärj.'!K$19:K$311)</f>
        <v>-6615.5461688606447</v>
      </c>
      <c r="K256" s="34">
        <f>_xlfn.XLOOKUP($A256,'Kunnat aakkosjärj.'!$B$19:$B$311,'Kunnat aakkosjärj.'!L$19:L$311)</f>
        <v>-6535.6919133000456</v>
      </c>
      <c r="L256" s="123">
        <f>_xlfn.XLOOKUP($A256,'Kunnat aakkosjärj.'!$B$19:$B$311,'Kunnat aakkosjärj.'!M$19:M$311)</f>
        <v>3973.7717044938718</v>
      </c>
      <c r="M256" s="35">
        <f>_xlfn.XLOOKUP($A256,'Kunnat aakkosjärj.'!$B$19:$B$311,'Kunnat aakkosjärj.'!N$19:N$311)</f>
        <v>3373.609623241035</v>
      </c>
      <c r="N256" s="34">
        <f>_xlfn.XLOOKUP($A256,'Kunnat aakkosjärj.'!$B$19:$B$311,'Kunnat aakkosjärj.'!O$19:O$311)</f>
        <v>3481.5986836132547</v>
      </c>
      <c r="O256" s="35">
        <f>_xlfn.XLOOKUP($A256,'Kunnat aakkosjärj.'!$B$19:$B$311,'Kunnat aakkosjärj.'!P$19:P$311)</f>
        <v>7347.3813277349063</v>
      </c>
      <c r="P256" s="34">
        <f>_xlfn.XLOOKUP($A256,'Kunnat aakkosjärj.'!$B$19:$B$311,'Kunnat aakkosjärj.'!Q$19:Q$311)</f>
        <v>7448.1181048570133</v>
      </c>
      <c r="Q256" s="130">
        <f>_xlfn.XLOOKUP($A256,'Kunnat aakkosjärj.'!$B$19:$B$311,'Kunnat aakkosjärj.'!R$19:R$311)</f>
        <v>756.16892873354516</v>
      </c>
      <c r="R256" s="34">
        <f>_xlfn.XLOOKUP($A256,'Kunnat aakkosjärj.'!$B$19:$B$311,'Kunnat aakkosjärj.'!S$19:S$311)</f>
        <v>907.40626645483428</v>
      </c>
      <c r="S256" s="35">
        <f>_xlfn.XLOOKUP($A256,'Kunnat aakkosjärj.'!$B$19:$B$311,'Kunnat aakkosjärj.'!T$19:T$311)</f>
        <v>397.36449387199275</v>
      </c>
      <c r="T256" s="34">
        <f>_xlfn.XLOOKUP($A256,'Kunnat aakkosjärj.'!$B$19:$B$311,'Kunnat aakkosjärj.'!U$19:U$311)</f>
        <v>633.85266681797555</v>
      </c>
      <c r="U256" s="35">
        <f>_xlfn.XLOOKUP($A256,'Kunnat aakkosjärj.'!$B$19:$B$311,'Kunnat aakkosjärj.'!V$19:V$311)</f>
        <v>190.29604818621212</v>
      </c>
      <c r="V256" s="34">
        <f>_xlfn.XLOOKUP($A256,'Kunnat aakkosjärj.'!$B$19:$B$311,'Kunnat aakkosjärj.'!W$19:W$311)</f>
        <v>143.15728464315441</v>
      </c>
      <c r="W256" s="35">
        <f>_xlfn.XLOOKUP($A256,'Kunnat aakkosjärj.'!$B$19:$B$311,'Kunnat aakkosjärj.'!X$19:X$311)</f>
        <v>358.80443486155247</v>
      </c>
      <c r="X256" s="34">
        <f>_xlfn.XLOOKUP($A256,'Kunnat aakkosjärj.'!$B$19:$B$311,'Kunnat aakkosjärj.'!Y$19:Y$311)</f>
        <v>273.55359963685879</v>
      </c>
      <c r="Y256" s="90">
        <f>_xlfn.XLOOKUP($A256,'Kunnat aakkosjärj.'!$B$19:$B$311,'Kunnat aakkosjärj.'!Z$19:Z$311)</f>
        <v>657.91433726736261</v>
      </c>
      <c r="Z256" s="91">
        <f>_xlfn.XLOOKUP($A256,'Kunnat aakkosjärj.'!$B$19:$B$311,'Kunnat aakkosjärj.'!AA$19:AA$311)</f>
        <v>1081.9768406718113</v>
      </c>
      <c r="AA256" s="90">
        <f>_xlfn.XLOOKUP($A256,'Kunnat aakkosjärj.'!$B$19:$B$311,'Kunnat aakkosjärj.'!AB$19:AB$311)</f>
        <v>114.93425297194182</v>
      </c>
      <c r="AB256" s="91">
        <f>_xlfn.XLOOKUP($A256,'Kunnat aakkosjärj.'!$B$19:$B$311,'Kunnat aakkosjärj.'!AC$19:AC$311)</f>
        <v>83.865590495579909</v>
      </c>
      <c r="AC256" s="90">
        <f>_xlfn.XLOOKUP($A256,'Kunnat aakkosjärj.'!$B$19:$B$311,'Kunnat aakkosjärj.'!AD$19:AD$311)</f>
        <v>102.91810258738084</v>
      </c>
      <c r="AD256" s="91">
        <f>_xlfn.XLOOKUP($A256,'Kunnat aakkosjärj.'!$B$19:$B$311,'Kunnat aakkosjärj.'!AE$19:AE$311)</f>
        <v>-179.30459600544714</v>
      </c>
      <c r="AE256" s="96">
        <f>_xlfn.XLOOKUP($A256,'Kunnat aakkosjärj.'!$B$19:$B$311,'Kunnat aakkosjärj.'!AF$19:AF$311)</f>
        <v>9.511832601168539</v>
      </c>
      <c r="AF256" s="97">
        <f>_xlfn.XLOOKUP($A256,'Kunnat aakkosjärj.'!$B$19:$B$311,'Kunnat aakkosjärj.'!AG$19:AG$311)</f>
        <v>2.561015440306285</v>
      </c>
      <c r="AG256" s="90">
        <f>_xlfn.XLOOKUP($A256,'Kunnat aakkosjärj.'!$B$19:$B$311,'Kunnat aakkosjärj.'!AH$19:AH$311)</f>
        <v>592.43938492964139</v>
      </c>
      <c r="AH256" s="91">
        <f>_xlfn.XLOOKUP($A256,'Kunnat aakkosjärj.'!$B$19:$B$311,'Kunnat aakkosjärj.'!AI$19:AI$311)</f>
        <v>971.31625056740813</v>
      </c>
      <c r="AI256" s="90">
        <f>_xlfn.XLOOKUP($A256,'Kunnat aakkosjärj.'!$B$19:$B$311,'Kunnat aakkosjärj.'!AJ$19:AJ$311)</f>
        <v>25.768040835106596</v>
      </c>
      <c r="AJ256" s="91">
        <f>_xlfn.XLOOKUP($A256,'Kunnat aakkosjärj.'!$B$19:$B$311,'Kunnat aakkosjärj.'!AK$19:AK$311)</f>
        <v>31.584558307876264</v>
      </c>
      <c r="AK256" s="106">
        <f>_xlfn.XLOOKUP($A256,'Kunnat aakkosjärj.'!$B$19:$B$311,'Kunnat aakkosjärj.'!AL$19:AL$311)</f>
        <v>616.20517476168857</v>
      </c>
      <c r="AL256" s="107">
        <f>_xlfn.XLOOKUP($A256,'Kunnat aakkosjärj.'!$B$19:$B$311,'Kunnat aakkosjärj.'!AM$19:AM$311)</f>
        <v>2728.5077825692238</v>
      </c>
      <c r="AM256" s="106">
        <f>_xlfn.XLOOKUP($A256,'Kunnat aakkosjärj.'!$B$19:$B$311,'Kunnat aakkosjärj.'!AN$19:AN$311)</f>
        <v>660.06366091693155</v>
      </c>
      <c r="AN256" s="107">
        <f>_xlfn.XLOOKUP($A256,'Kunnat aakkosjärj.'!$B$19:$B$311,'Kunnat aakkosjärj.'!AO$19:AO$311)</f>
        <v>3979.2959986382202</v>
      </c>
      <c r="AO256" s="106">
        <f>_xlfn.XLOOKUP($A256,'Kunnat aakkosjärj.'!$B$19:$B$311,'Kunnat aakkosjärj.'!AP$19:AP$311)</f>
        <v>133.78722877893782</v>
      </c>
      <c r="AP256" s="107">
        <f>_xlfn.XLOOKUP($A256,'Kunnat aakkosjärj.'!$B$19:$B$311,'Kunnat aakkosjärj.'!AQ$19:AQ$311)</f>
        <v>36.735692237857464</v>
      </c>
      <c r="AQ256" s="122">
        <f>_xlfn.XLOOKUP($A256,'Kunnat aakkosjärj.'!$B$19:$B$311,'Kunnat aakkosjärj.'!AR$19:AR$311)</f>
        <v>73.604452674716725</v>
      </c>
      <c r="AR256" s="115">
        <f>_xlfn.XLOOKUP($A256,'Kunnat aakkosjärj.'!$B$19:$B$311,'Kunnat aakkosjärj.'!AS$19:AS$311)</f>
        <v>56.786010151711487</v>
      </c>
      <c r="AS256" s="114">
        <f>_xlfn.XLOOKUP($A256,'Kunnat aakkosjärj.'!$B$19:$B$311,'Kunnat aakkosjärj.'!AT$19:AT$311)</f>
        <v>23.854397504035415</v>
      </c>
      <c r="AT256" s="115">
        <f>_xlfn.XLOOKUP($A256,'Kunnat aakkosjärj.'!$B$19:$B$311,'Kunnat aakkosjärj.'!AU$19:AU$311)</f>
        <v>43.436320572033416</v>
      </c>
      <c r="AU256" s="106">
        <f>_xlfn.XLOOKUP($A256,'Kunnat aakkosjärj.'!$B$19:$B$311,'Kunnat aakkosjärj.'!AV$19:AV$311)</f>
        <v>3107.3176055379026</v>
      </c>
      <c r="AV256" s="107">
        <f>_xlfn.XLOOKUP($A256,'Kunnat aakkosjärj.'!$B$19:$B$311,'Kunnat aakkosjärj.'!AW$19:AW$311)</f>
        <v>3719.6899069450751</v>
      </c>
      <c r="AW256" s="151"/>
      <c r="AX256" s="1">
        <v>152</v>
      </c>
      <c r="AY256" s="335" t="s">
        <v>659</v>
      </c>
      <c r="AZ256" s="333" t="s">
        <v>636</v>
      </c>
      <c r="BA256" s="336" t="s">
        <v>642</v>
      </c>
    </row>
    <row r="257" spans="1:61" ht="15" customHeight="1" x14ac:dyDescent="0.2">
      <c r="A257" s="38" t="s">
        <v>141</v>
      </c>
      <c r="B257" s="146">
        <f>_xlfn.XLOOKUP($A257,'Kunnat aakkosjärj.'!$B$19:$B$311,'Kunnat aakkosjärj.'!C$19:C$311)</f>
        <v>1200</v>
      </c>
      <c r="C257" s="160">
        <f>_xlfn.XLOOKUP($A257,'Kunnat aakkosjärj.'!$B$19:$B$311,'Kunnat aakkosjärj.'!D$19:D$311)</f>
        <v>22.5</v>
      </c>
      <c r="D257" s="35">
        <f>_xlfn.XLOOKUP($A257,'Kunnat aakkosjärj.'!$B$19:$B$311,'Kunnat aakkosjärj.'!E$19:E$311)</f>
        <v>1016.2944083333333</v>
      </c>
      <c r="E257" s="34">
        <f>_xlfn.XLOOKUP($A257,'Kunnat aakkosjärj.'!$B$19:$B$311,'Kunnat aakkosjärj.'!F$19:F$311)</f>
        <v>8707.4476583333326</v>
      </c>
      <c r="F257" s="35">
        <f>_xlfn.XLOOKUP($A257,'Kunnat aakkosjärj.'!$B$19:$B$311,'Kunnat aakkosjärj.'!G$19:G$311)</f>
        <v>8698.2007333333331</v>
      </c>
      <c r="G257" s="34">
        <f>_xlfn.XLOOKUP($A257,'Kunnat aakkosjärj.'!$B$19:$B$311,'Kunnat aakkosjärj.'!H$19:H$311)</f>
        <v>16515.561058333333</v>
      </c>
      <c r="H257" s="331">
        <f>_xlfn.XLOOKUP($A257,'Kunnat aakkosjärj.'!$B$19:$B$311,'Kunnat aakkosjärj.'!I$19:I$311)</f>
        <v>11.68396130982215</v>
      </c>
      <c r="I257" s="332">
        <f>_xlfn.XLOOKUP($A257,'Kunnat aakkosjärj.'!$B$19:$B$311,'Kunnat aakkosjärj.'!J$19:J$311)</f>
        <v>52.722687576755234</v>
      </c>
      <c r="J257" s="35">
        <f>_xlfn.XLOOKUP($A257,'Kunnat aakkosjärj.'!$B$19:$B$311,'Kunnat aakkosjärj.'!K$19:K$311)</f>
        <v>-7681.9063249999999</v>
      </c>
      <c r="K257" s="34">
        <f>_xlfn.XLOOKUP($A257,'Kunnat aakkosjärj.'!$B$19:$B$311,'Kunnat aakkosjärj.'!L$19:L$311)</f>
        <v>-7807.9485583333326</v>
      </c>
      <c r="L257" s="123">
        <f>_xlfn.XLOOKUP($A257,'Kunnat aakkosjärj.'!$B$19:$B$311,'Kunnat aakkosjärj.'!M$19:M$311)</f>
        <v>3560.2994916666662</v>
      </c>
      <c r="M257" s="35">
        <f>_xlfn.XLOOKUP($A257,'Kunnat aakkosjärj.'!$B$19:$B$311,'Kunnat aakkosjärj.'!N$19:N$311)</f>
        <v>4707.4575000000004</v>
      </c>
      <c r="N257" s="34">
        <f>_xlfn.XLOOKUP($A257,'Kunnat aakkosjärj.'!$B$19:$B$311,'Kunnat aakkosjärj.'!O$19:O$311)</f>
        <v>4938.1205583333331</v>
      </c>
      <c r="O257" s="35">
        <f>_xlfn.XLOOKUP($A257,'Kunnat aakkosjärj.'!$B$19:$B$311,'Kunnat aakkosjärj.'!P$19:P$311)</f>
        <v>8267.7569916666671</v>
      </c>
      <c r="P257" s="34">
        <f>_xlfn.XLOOKUP($A257,'Kunnat aakkosjärj.'!$B$19:$B$311,'Kunnat aakkosjärj.'!Q$19:Q$311)</f>
        <v>8498.4200499999988</v>
      </c>
      <c r="Q257" s="130">
        <f>_xlfn.XLOOKUP($A257,'Kunnat aakkosjärj.'!$B$19:$B$311,'Kunnat aakkosjärj.'!R$19:R$311)</f>
        <v>606.1623166666667</v>
      </c>
      <c r="R257" s="34">
        <f>_xlfn.XLOOKUP($A257,'Kunnat aakkosjärj.'!$B$19:$B$311,'Kunnat aakkosjärj.'!S$19:S$311)</f>
        <v>672.33936666666671</v>
      </c>
      <c r="S257" s="35">
        <f>_xlfn.XLOOKUP($A257,'Kunnat aakkosjärj.'!$B$19:$B$311,'Kunnat aakkosjärj.'!T$19:T$311)</f>
        <v>258.02940000000001</v>
      </c>
      <c r="T257" s="34">
        <f>_xlfn.XLOOKUP($A257,'Kunnat aakkosjärj.'!$B$19:$B$311,'Kunnat aakkosjärj.'!U$19:U$311)</f>
        <v>454.60257499999994</v>
      </c>
      <c r="U257" s="35">
        <f>_xlfn.XLOOKUP($A257,'Kunnat aakkosjärj.'!$B$19:$B$311,'Kunnat aakkosjärj.'!V$19:V$311)</f>
        <v>234.91986442888546</v>
      </c>
      <c r="V257" s="34">
        <f>_xlfn.XLOOKUP($A257,'Kunnat aakkosjärj.'!$B$19:$B$311,'Kunnat aakkosjärj.'!W$19:W$311)</f>
        <v>147.89607530636331</v>
      </c>
      <c r="W257" s="35">
        <f>_xlfn.XLOOKUP($A257,'Kunnat aakkosjärj.'!$B$19:$B$311,'Kunnat aakkosjärj.'!X$19:X$311)</f>
        <v>348.13291666666669</v>
      </c>
      <c r="X257" s="34">
        <f>_xlfn.XLOOKUP($A257,'Kunnat aakkosjärj.'!$B$19:$B$311,'Kunnat aakkosjärj.'!Y$19:Y$311)</f>
        <v>217.73679166666668</v>
      </c>
      <c r="Y257" s="90">
        <f>_xlfn.XLOOKUP($A257,'Kunnat aakkosjärj.'!$B$19:$B$311,'Kunnat aakkosjärj.'!Z$19:Z$311)</f>
        <v>146.41955833333333</v>
      </c>
      <c r="Z257" s="91">
        <f>_xlfn.XLOOKUP($A257,'Kunnat aakkosjärj.'!$B$19:$B$311,'Kunnat aakkosjärj.'!AA$19:AA$311)</f>
        <v>227.00909166666671</v>
      </c>
      <c r="AA257" s="90">
        <f>_xlfn.XLOOKUP($A257,'Kunnat aakkosjärj.'!$B$19:$B$311,'Kunnat aakkosjärj.'!AB$19:AB$311)</f>
        <v>413.98999120506846</v>
      </c>
      <c r="AB257" s="91">
        <f>_xlfn.XLOOKUP($A257,'Kunnat aakkosjärj.'!$B$19:$B$311,'Kunnat aakkosjärj.'!AC$19:AC$311)</f>
        <v>296.17288088792037</v>
      </c>
      <c r="AC257" s="90">
        <f>_xlfn.XLOOKUP($A257,'Kunnat aakkosjärj.'!$B$19:$B$311,'Kunnat aakkosjärj.'!AD$19:AD$311)</f>
        <v>470.00316666666669</v>
      </c>
      <c r="AD257" s="91">
        <f>_xlfn.XLOOKUP($A257,'Kunnat aakkosjärj.'!$B$19:$B$311,'Kunnat aakkosjärj.'!AE$19:AE$311)</f>
        <v>449.88445833333333</v>
      </c>
      <c r="AE257" s="96">
        <f>_xlfn.XLOOKUP($A257,'Kunnat aakkosjärj.'!$B$19:$B$311,'Kunnat aakkosjärj.'!AF$19:AF$311)</f>
        <v>3.8662330592040033</v>
      </c>
      <c r="AF257" s="97">
        <f>_xlfn.XLOOKUP($A257,'Kunnat aakkosjärj.'!$B$19:$B$311,'Kunnat aakkosjärj.'!AG$19:AG$311)</f>
        <v>2.0587162246240056</v>
      </c>
      <c r="AG257" s="90">
        <f>_xlfn.XLOOKUP($A257,'Kunnat aakkosjärj.'!$B$19:$B$311,'Kunnat aakkosjärj.'!AH$19:AH$311)</f>
        <v>2472.9567833333335</v>
      </c>
      <c r="AH257" s="91">
        <f>_xlfn.XLOOKUP($A257,'Kunnat aakkosjärj.'!$B$19:$B$311,'Kunnat aakkosjärj.'!AI$19:AI$311)</f>
        <v>3069.5982416666666</v>
      </c>
      <c r="AI257" s="90">
        <f>_xlfn.XLOOKUP($A257,'Kunnat aakkosjärj.'!$B$19:$B$311,'Kunnat aakkosjärj.'!AJ$19:AJ$311)</f>
        <v>99.358932190101456</v>
      </c>
      <c r="AJ257" s="91">
        <f>_xlfn.XLOOKUP($A257,'Kunnat aakkosjärj.'!$B$19:$B$311,'Kunnat aakkosjärj.'!AK$19:AK$311)</f>
        <v>65.418442677651157</v>
      </c>
      <c r="AK257" s="106">
        <f>_xlfn.XLOOKUP($A257,'Kunnat aakkosjärj.'!$B$19:$B$311,'Kunnat aakkosjärj.'!AL$19:AL$311)</f>
        <v>1192.3583333333333</v>
      </c>
      <c r="AL257" s="107">
        <f>_xlfn.XLOOKUP($A257,'Kunnat aakkosjärj.'!$B$19:$B$311,'Kunnat aakkosjärj.'!AM$19:AM$311)</f>
        <v>2520.7507249999999</v>
      </c>
      <c r="AM257" s="106">
        <f>_xlfn.XLOOKUP($A257,'Kunnat aakkosjärj.'!$B$19:$B$311,'Kunnat aakkosjärj.'!AN$19:AN$311)</f>
        <v>1196.1304833333334</v>
      </c>
      <c r="AN257" s="107">
        <f>_xlfn.XLOOKUP($A257,'Kunnat aakkosjärj.'!$B$19:$B$311,'Kunnat aakkosjärj.'!AO$19:AO$311)</f>
        <v>3324.6032250000003</v>
      </c>
      <c r="AO257" s="106">
        <f>_xlfn.XLOOKUP($A257,'Kunnat aakkosjärj.'!$B$19:$B$311,'Kunnat aakkosjärj.'!AP$19:AP$311)</f>
        <v>0</v>
      </c>
      <c r="AP257" s="107">
        <f>_xlfn.XLOOKUP($A257,'Kunnat aakkosjärj.'!$B$19:$B$311,'Kunnat aakkosjärj.'!AQ$19:AQ$311)</f>
        <v>9.0170416666666675</v>
      </c>
      <c r="AQ257" s="122">
        <f>_xlfn.XLOOKUP($A257,'Kunnat aakkosjärj.'!$B$19:$B$311,'Kunnat aakkosjärj.'!AR$19:AR$311)</f>
        <v>71.037178716837971</v>
      </c>
      <c r="AR257" s="115">
        <f>_xlfn.XLOOKUP($A257,'Kunnat aakkosjärj.'!$B$19:$B$311,'Kunnat aakkosjärj.'!AS$19:AS$311)</f>
        <v>54.119386803296813</v>
      </c>
      <c r="AS257" s="114">
        <f>_xlfn.XLOOKUP($A257,'Kunnat aakkosjärj.'!$B$19:$B$311,'Kunnat aakkosjärj.'!AT$19:AT$311)</f>
        <v>23.933419753219663</v>
      </c>
      <c r="AT257" s="115">
        <f>_xlfn.XLOOKUP($A257,'Kunnat aakkosjärj.'!$B$19:$B$311,'Kunnat aakkosjärj.'!AU$19:AU$311)</f>
        <v>27.882718014136771</v>
      </c>
      <c r="AU257" s="106">
        <f>_xlfn.XLOOKUP($A257,'Kunnat aakkosjärj.'!$B$19:$B$311,'Kunnat aakkosjärj.'!AV$19:AV$311)</f>
        <v>2938.9369666666662</v>
      </c>
      <c r="AV257" s="107">
        <f>_xlfn.XLOOKUP($A257,'Kunnat aakkosjärj.'!$B$19:$B$311,'Kunnat aakkosjärj.'!AW$19:AW$311)</f>
        <v>2320.2462083333335</v>
      </c>
      <c r="AW257" s="151"/>
      <c r="AX257" s="1">
        <v>218</v>
      </c>
      <c r="AY257" s="335" t="s">
        <v>645</v>
      </c>
      <c r="AZ257" s="333" t="s">
        <v>636</v>
      </c>
      <c r="BA257" s="336" t="s">
        <v>644</v>
      </c>
    </row>
    <row r="258" spans="1:61" ht="15" customHeight="1" x14ac:dyDescent="0.2">
      <c r="A258" s="38" t="s">
        <v>146</v>
      </c>
      <c r="B258" s="146">
        <f>_xlfn.XLOOKUP($A258,'Kunnat aakkosjärj.'!$B$19:$B$311,'Kunnat aakkosjärj.'!C$19:C$311)</f>
        <v>12750</v>
      </c>
      <c r="C258" s="160">
        <f>_xlfn.XLOOKUP($A258,'Kunnat aakkosjärj.'!$B$19:$B$311,'Kunnat aakkosjärj.'!D$19:D$311)</f>
        <v>22</v>
      </c>
      <c r="D258" s="35">
        <f>_xlfn.XLOOKUP($A258,'Kunnat aakkosjärj.'!$B$19:$B$311,'Kunnat aakkosjärj.'!E$19:E$311)</f>
        <v>3882.7492094117647</v>
      </c>
      <c r="E258" s="34">
        <f>_xlfn.XLOOKUP($A258,'Kunnat aakkosjärj.'!$B$19:$B$311,'Kunnat aakkosjärj.'!F$19:F$311)</f>
        <v>7109.7794478431369</v>
      </c>
      <c r="F258" s="35">
        <f>_xlfn.XLOOKUP($A258,'Kunnat aakkosjärj.'!$B$19:$B$311,'Kunnat aakkosjärj.'!G$19:G$311)</f>
        <v>10894.118105098039</v>
      </c>
      <c r="G258" s="34">
        <f>_xlfn.XLOOKUP($A258,'Kunnat aakkosjärj.'!$B$19:$B$311,'Kunnat aakkosjärj.'!H$19:H$311)</f>
        <v>14283.675096470588</v>
      </c>
      <c r="H258" s="331">
        <f>_xlfn.XLOOKUP($A258,'Kunnat aakkosjärj.'!$B$19:$B$311,'Kunnat aakkosjärj.'!I$19:I$311)</f>
        <v>35.640784980977799</v>
      </c>
      <c r="I258" s="332">
        <f>_xlfn.XLOOKUP($A258,'Kunnat aakkosjärj.'!$B$19:$B$311,'Kunnat aakkosjärj.'!J$19:J$311)</f>
        <v>49.775561260140414</v>
      </c>
      <c r="J258" s="35">
        <f>_xlfn.XLOOKUP($A258,'Kunnat aakkosjärj.'!$B$19:$B$311,'Kunnat aakkosjärj.'!K$19:K$311)</f>
        <v>-7006.014266666667</v>
      </c>
      <c r="K258" s="34">
        <f>_xlfn.XLOOKUP($A258,'Kunnat aakkosjärj.'!$B$19:$B$311,'Kunnat aakkosjärj.'!L$19:L$311)</f>
        <v>-7163.1296949019606</v>
      </c>
      <c r="L258" s="123">
        <f>_xlfn.XLOOKUP($A258,'Kunnat aakkosjärj.'!$B$19:$B$311,'Kunnat aakkosjärj.'!M$19:M$311)</f>
        <v>4021.5659270588235</v>
      </c>
      <c r="M258" s="35">
        <f>_xlfn.XLOOKUP($A258,'Kunnat aakkosjärj.'!$B$19:$B$311,'Kunnat aakkosjärj.'!N$19:N$311)</f>
        <v>3598.1809411764707</v>
      </c>
      <c r="N258" s="34">
        <f>_xlfn.XLOOKUP($A258,'Kunnat aakkosjärj.'!$B$19:$B$311,'Kunnat aakkosjärj.'!O$19:O$311)</f>
        <v>4067.8961239215687</v>
      </c>
      <c r="O258" s="35">
        <f>_xlfn.XLOOKUP($A258,'Kunnat aakkosjärj.'!$B$19:$B$311,'Kunnat aakkosjärj.'!P$19:P$311)</f>
        <v>7619.7468682352937</v>
      </c>
      <c r="P258" s="34">
        <f>_xlfn.XLOOKUP($A258,'Kunnat aakkosjärj.'!$B$19:$B$311,'Kunnat aakkosjärj.'!Q$19:Q$311)</f>
        <v>8089.4620509803926</v>
      </c>
      <c r="Q258" s="130">
        <f>_xlfn.XLOOKUP($A258,'Kunnat aakkosjärj.'!$B$19:$B$311,'Kunnat aakkosjärj.'!R$19:R$311)</f>
        <v>581.44481098039216</v>
      </c>
      <c r="R258" s="34">
        <f>_xlfn.XLOOKUP($A258,'Kunnat aakkosjärj.'!$B$19:$B$311,'Kunnat aakkosjärj.'!S$19:S$311)</f>
        <v>867.25379764705883</v>
      </c>
      <c r="S258" s="35">
        <f>_xlfn.XLOOKUP($A258,'Kunnat aakkosjärj.'!$B$19:$B$311,'Kunnat aakkosjärj.'!T$19:T$311)</f>
        <v>405.98153333333335</v>
      </c>
      <c r="T258" s="34">
        <f>_xlfn.XLOOKUP($A258,'Kunnat aakkosjärj.'!$B$19:$B$311,'Kunnat aakkosjärj.'!U$19:U$311)</f>
        <v>769.93150666666679</v>
      </c>
      <c r="U258" s="35">
        <f>_xlfn.XLOOKUP($A258,'Kunnat aakkosjärj.'!$B$19:$B$311,'Kunnat aakkosjärj.'!V$19:V$311)</f>
        <v>143.21952188475376</v>
      </c>
      <c r="V258" s="34">
        <f>_xlfn.XLOOKUP($A258,'Kunnat aakkosjärj.'!$B$19:$B$311,'Kunnat aakkosjärj.'!W$19:W$311)</f>
        <v>112.64038296104262</v>
      </c>
      <c r="W258" s="35">
        <f>_xlfn.XLOOKUP($A258,'Kunnat aakkosjärj.'!$B$19:$B$311,'Kunnat aakkosjärj.'!X$19:X$311)</f>
        <v>175.46327764705882</v>
      </c>
      <c r="X258" s="34">
        <f>_xlfn.XLOOKUP($A258,'Kunnat aakkosjärj.'!$B$19:$B$311,'Kunnat aakkosjärj.'!Y$19:Y$311)</f>
        <v>97.322290980392154</v>
      </c>
      <c r="Y258" s="90">
        <f>_xlfn.XLOOKUP($A258,'Kunnat aakkosjärj.'!$B$19:$B$311,'Kunnat aakkosjärj.'!Z$19:Z$311)</f>
        <v>647.14866980392162</v>
      </c>
      <c r="Z258" s="91">
        <f>_xlfn.XLOOKUP($A258,'Kunnat aakkosjärj.'!$B$19:$B$311,'Kunnat aakkosjärj.'!AA$19:AA$311)</f>
        <v>852.42405725490198</v>
      </c>
      <c r="AA258" s="90">
        <f>_xlfn.XLOOKUP($A258,'Kunnat aakkosjärj.'!$B$19:$B$311,'Kunnat aakkosjärj.'!AB$19:AB$311)</f>
        <v>89.847177026039944</v>
      </c>
      <c r="AB258" s="91">
        <f>_xlfn.XLOOKUP($A258,'Kunnat aakkosjärj.'!$B$19:$B$311,'Kunnat aakkosjärj.'!AC$19:AC$311)</f>
        <v>101.73971396817609</v>
      </c>
      <c r="AC258" s="90">
        <f>_xlfn.XLOOKUP($A258,'Kunnat aakkosjärj.'!$B$19:$B$311,'Kunnat aakkosjärj.'!AD$19:AD$311)</f>
        <v>-62.301739607843139</v>
      </c>
      <c r="AD258" s="91">
        <f>_xlfn.XLOOKUP($A258,'Kunnat aakkosjärj.'!$B$19:$B$311,'Kunnat aakkosjärj.'!AE$19:AE$311)</f>
        <v>12.732862745098039</v>
      </c>
      <c r="AE258" s="96">
        <f>_xlfn.XLOOKUP($A258,'Kunnat aakkosjärj.'!$B$19:$B$311,'Kunnat aakkosjärj.'!AF$19:AF$311)</f>
        <v>0.90675794462707071</v>
      </c>
      <c r="AF258" s="97">
        <f>_xlfn.XLOOKUP($A258,'Kunnat aakkosjärj.'!$B$19:$B$311,'Kunnat aakkosjärj.'!AG$19:AG$311)</f>
        <v>0.83597763378100254</v>
      </c>
      <c r="AG258" s="90">
        <f>_xlfn.XLOOKUP($A258,'Kunnat aakkosjärj.'!$B$19:$B$311,'Kunnat aakkosjärj.'!AH$19:AH$311)</f>
        <v>1821.4778023529411</v>
      </c>
      <c r="AH258" s="91">
        <f>_xlfn.XLOOKUP($A258,'Kunnat aakkosjärj.'!$B$19:$B$311,'Kunnat aakkosjärj.'!AI$19:AI$311)</f>
        <v>2626.8035262745097</v>
      </c>
      <c r="AI258" s="90">
        <f>_xlfn.XLOOKUP($A258,'Kunnat aakkosjärj.'!$B$19:$B$311,'Kunnat aakkosjärj.'!AJ$19:AJ$311)</f>
        <v>54.731969538308697</v>
      </c>
      <c r="AJ258" s="91">
        <f>_xlfn.XLOOKUP($A258,'Kunnat aakkosjärj.'!$B$19:$B$311,'Kunnat aakkosjärj.'!AK$19:AK$311)</f>
        <v>59.58270669733443</v>
      </c>
      <c r="AK258" s="106">
        <f>_xlfn.XLOOKUP($A258,'Kunnat aakkosjärj.'!$B$19:$B$311,'Kunnat aakkosjärj.'!AL$19:AL$311)</f>
        <v>5166.0750023529408</v>
      </c>
      <c r="AL258" s="107">
        <f>_xlfn.XLOOKUP($A258,'Kunnat aakkosjärj.'!$B$19:$B$311,'Kunnat aakkosjärj.'!AM$19:AM$311)</f>
        <v>8416.3816886274508</v>
      </c>
      <c r="AM258" s="106">
        <f>_xlfn.XLOOKUP($A258,'Kunnat aakkosjärj.'!$B$19:$B$311,'Kunnat aakkosjärj.'!AN$19:AN$311)</f>
        <v>5317.0231262745101</v>
      </c>
      <c r="AN258" s="107">
        <f>_xlfn.XLOOKUP($A258,'Kunnat aakkosjärj.'!$B$19:$B$311,'Kunnat aakkosjärj.'!AO$19:AO$311)</f>
        <v>9205.6779239215684</v>
      </c>
      <c r="AO258" s="106">
        <f>_xlfn.XLOOKUP($A258,'Kunnat aakkosjärj.'!$B$19:$B$311,'Kunnat aakkosjärj.'!AP$19:AP$311)</f>
        <v>59.888381176470588</v>
      </c>
      <c r="AP258" s="107">
        <f>_xlfn.XLOOKUP($A258,'Kunnat aakkosjärj.'!$B$19:$B$311,'Kunnat aakkosjärj.'!AQ$19:AQ$311)</f>
        <v>18.009576470588236</v>
      </c>
      <c r="AQ258" s="122">
        <f>_xlfn.XLOOKUP($A258,'Kunnat aakkosjärj.'!$B$19:$B$311,'Kunnat aakkosjärj.'!AR$19:AR$311)</f>
        <v>32.672236319983256</v>
      </c>
      <c r="AR258" s="115">
        <f>_xlfn.XLOOKUP($A258,'Kunnat aakkosjärj.'!$B$19:$B$311,'Kunnat aakkosjärj.'!AS$19:AS$311)</f>
        <v>28.178384242925997</v>
      </c>
      <c r="AS258" s="114">
        <f>_xlfn.XLOOKUP($A258,'Kunnat aakkosjärj.'!$B$19:$B$311,'Kunnat aakkosjärj.'!AT$19:AT$311)</f>
        <v>56.036951601538966</v>
      </c>
      <c r="AT258" s="115">
        <f>_xlfn.XLOOKUP($A258,'Kunnat aakkosjärj.'!$B$19:$B$311,'Kunnat aakkosjärj.'!AU$19:AU$311)</f>
        <v>71.440959244883132</v>
      </c>
      <c r="AU258" s="106">
        <f>_xlfn.XLOOKUP($A258,'Kunnat aakkosjärj.'!$B$19:$B$311,'Kunnat aakkosjärj.'!AV$19:AV$311)</f>
        <v>-220.88275294117648</v>
      </c>
      <c r="AV258" s="107">
        <f>_xlfn.XLOOKUP($A258,'Kunnat aakkosjärj.'!$B$19:$B$311,'Kunnat aakkosjärj.'!AW$19:AW$311)</f>
        <v>698.60363764705892</v>
      </c>
      <c r="AW258" s="151"/>
      <c r="AX258" s="1">
        <v>232</v>
      </c>
      <c r="AY258" s="242" t="s">
        <v>646</v>
      </c>
      <c r="AZ258" s="333" t="s">
        <v>636</v>
      </c>
      <c r="BA258" s="336" t="s">
        <v>644</v>
      </c>
    </row>
    <row r="259" spans="1:61" ht="15" customHeight="1" x14ac:dyDescent="0.2">
      <c r="A259" s="39" t="s">
        <v>147</v>
      </c>
      <c r="B259" s="146">
        <f>_xlfn.XLOOKUP($A259,'Kunnat aakkosjärj.'!$B$19:$B$311,'Kunnat aakkosjärj.'!C$19:C$311)</f>
        <v>15116</v>
      </c>
      <c r="C259" s="160">
        <f>_xlfn.XLOOKUP($A259,'Kunnat aakkosjärj.'!$B$19:$B$311,'Kunnat aakkosjärj.'!D$19:D$311)</f>
        <v>21.75</v>
      </c>
      <c r="D259" s="35">
        <f>_xlfn.XLOOKUP($A259,'Kunnat aakkosjärj.'!$B$19:$B$311,'Kunnat aakkosjärj.'!E$19:E$311)</f>
        <v>494.07832958454617</v>
      </c>
      <c r="E259" s="34">
        <f>_xlfn.XLOOKUP($A259,'Kunnat aakkosjärj.'!$B$19:$B$311,'Kunnat aakkosjärj.'!F$19:F$311)</f>
        <v>5465.5898875363846</v>
      </c>
      <c r="F259" s="35">
        <f>_xlfn.XLOOKUP($A259,'Kunnat aakkosjärj.'!$B$19:$B$311,'Kunnat aakkosjärj.'!G$19:G$311)</f>
        <v>7650.595369806827</v>
      </c>
      <c r="G259" s="34">
        <f>_xlfn.XLOOKUP($A259,'Kunnat aakkosjärj.'!$B$19:$B$311,'Kunnat aakkosjärj.'!H$19:H$311)</f>
        <v>12421.665521301933</v>
      </c>
      <c r="H259" s="331">
        <f>_xlfn.XLOOKUP($A259,'Kunnat aakkosjärj.'!$B$19:$B$311,'Kunnat aakkosjärj.'!I$19:I$311)</f>
        <v>6.4580376520033029</v>
      </c>
      <c r="I259" s="332">
        <f>_xlfn.XLOOKUP($A259,'Kunnat aakkosjärj.'!$B$19:$B$311,'Kunnat aakkosjärj.'!J$19:J$311)</f>
        <v>44.000459343905504</v>
      </c>
      <c r="J259" s="35">
        <f>_xlfn.XLOOKUP($A259,'Kunnat aakkosjärj.'!$B$19:$B$311,'Kunnat aakkosjärj.'!K$19:K$311)</f>
        <v>-7152.1360088647789</v>
      </c>
      <c r="K259" s="34">
        <f>_xlfn.XLOOKUP($A259,'Kunnat aakkosjärj.'!$B$19:$B$311,'Kunnat aakkosjärj.'!L$19:L$311)</f>
        <v>-6956.9214739349036</v>
      </c>
      <c r="L259" s="123">
        <f>_xlfn.XLOOKUP($A259,'Kunnat aakkosjärj.'!$B$19:$B$311,'Kunnat aakkosjärj.'!M$19:M$311)</f>
        <v>3903.9852824821382</v>
      </c>
      <c r="M259" s="35">
        <f>_xlfn.XLOOKUP($A259,'Kunnat aakkosjärj.'!$B$19:$B$311,'Kunnat aakkosjärj.'!N$19:N$311)</f>
        <v>3753.5252050807094</v>
      </c>
      <c r="N259" s="34">
        <f>_xlfn.XLOOKUP($A259,'Kunnat aakkosjärj.'!$B$19:$B$311,'Kunnat aakkosjärj.'!O$19:O$311)</f>
        <v>4261.2591446149772</v>
      </c>
      <c r="O259" s="35">
        <f>_xlfn.XLOOKUP($A259,'Kunnat aakkosjärj.'!$B$19:$B$311,'Kunnat aakkosjärj.'!P$19:P$311)</f>
        <v>7657.5104875628476</v>
      </c>
      <c r="P259" s="34">
        <f>_xlfn.XLOOKUP($A259,'Kunnat aakkosjärj.'!$B$19:$B$311,'Kunnat aakkosjärj.'!Q$19:Q$311)</f>
        <v>8165.2444270971146</v>
      </c>
      <c r="Q259" s="130">
        <f>_xlfn.XLOOKUP($A259,'Kunnat aakkosjärj.'!$B$19:$B$311,'Kunnat aakkosjärj.'!R$19:R$311)</f>
        <v>552.60268324953688</v>
      </c>
      <c r="R259" s="34">
        <f>_xlfn.XLOOKUP($A259,'Kunnat aakkosjärj.'!$B$19:$B$311,'Kunnat aakkosjärj.'!S$19:S$311)</f>
        <v>1172.7871315162743</v>
      </c>
      <c r="S259" s="35">
        <f>_xlfn.XLOOKUP($A259,'Kunnat aakkosjärj.'!$B$19:$B$311,'Kunnat aakkosjärj.'!T$19:T$311)</f>
        <v>430.7052838052395</v>
      </c>
      <c r="T259" s="34">
        <f>_xlfn.XLOOKUP($A259,'Kunnat aakkosjärj.'!$B$19:$B$311,'Kunnat aakkosjärj.'!U$19:U$311)</f>
        <v>878.39657118285265</v>
      </c>
      <c r="U259" s="35">
        <f>_xlfn.XLOOKUP($A259,'Kunnat aakkosjärj.'!$B$19:$B$311,'Kunnat aakkosjärj.'!V$19:V$311)</f>
        <v>128.3018119414152</v>
      </c>
      <c r="V259" s="34">
        <f>_xlfn.XLOOKUP($A259,'Kunnat aakkosjärj.'!$B$19:$B$311,'Kunnat aakkosjärj.'!W$19:W$311)</f>
        <v>133.51453887587402</v>
      </c>
      <c r="W259" s="35">
        <f>_xlfn.XLOOKUP($A259,'Kunnat aakkosjärj.'!$B$19:$B$311,'Kunnat aakkosjärj.'!X$19:X$311)</f>
        <v>121.89739944429743</v>
      </c>
      <c r="X259" s="34">
        <f>_xlfn.XLOOKUP($A259,'Kunnat aakkosjärj.'!$B$19:$B$311,'Kunnat aakkosjärj.'!Y$19:Y$311)</f>
        <v>294.39056033342155</v>
      </c>
      <c r="Y259" s="90">
        <f>_xlfn.XLOOKUP($A259,'Kunnat aakkosjärj.'!$B$19:$B$311,'Kunnat aakkosjärj.'!Z$19:Z$311)</f>
        <v>830.82956734585855</v>
      </c>
      <c r="Z259" s="91">
        <f>_xlfn.XLOOKUP($A259,'Kunnat aakkosjärj.'!$B$19:$B$311,'Kunnat aakkosjärj.'!AA$19:AA$311)</f>
        <v>1852.9945349298757</v>
      </c>
      <c r="AA259" s="90">
        <f>_xlfn.XLOOKUP($A259,'Kunnat aakkosjärj.'!$B$19:$B$311,'Kunnat aakkosjärj.'!AB$19:AB$311)</f>
        <v>66.512159047837415</v>
      </c>
      <c r="AB259" s="91">
        <f>_xlfn.XLOOKUP($A259,'Kunnat aakkosjärj.'!$B$19:$B$311,'Kunnat aakkosjärj.'!AC$19:AC$311)</f>
        <v>63.291451183943018</v>
      </c>
      <c r="AC259" s="90">
        <f>_xlfn.XLOOKUP($A259,'Kunnat aakkosjärj.'!$B$19:$B$311,'Kunnat aakkosjärj.'!AD$19:AD$311)</f>
        <v>-275.4219403281291</v>
      </c>
      <c r="AD259" s="91">
        <f>_xlfn.XLOOKUP($A259,'Kunnat aakkosjärj.'!$B$19:$B$311,'Kunnat aakkosjärj.'!AE$19:AE$311)</f>
        <v>-689.86837589309334</v>
      </c>
      <c r="AE259" s="96">
        <f>_xlfn.XLOOKUP($A259,'Kunnat aakkosjärj.'!$B$19:$B$311,'Kunnat aakkosjärj.'!AF$19:AF$311)</f>
        <v>0.98967430184075511</v>
      </c>
      <c r="AF259" s="97">
        <f>_xlfn.XLOOKUP($A259,'Kunnat aakkosjärj.'!$B$19:$B$311,'Kunnat aakkosjärj.'!AG$19:AG$311)</f>
        <v>0.88474948937516229</v>
      </c>
      <c r="AG259" s="90">
        <f>_xlfn.XLOOKUP($A259,'Kunnat aakkosjärj.'!$B$19:$B$311,'Kunnat aakkosjärj.'!AH$19:AH$311)</f>
        <v>1103.435944032813</v>
      </c>
      <c r="AH259" s="91">
        <f>_xlfn.XLOOKUP($A259,'Kunnat aakkosjärj.'!$B$19:$B$311,'Kunnat aakkosjärj.'!AI$19:AI$311)</f>
        <v>2383.1249556761045</v>
      </c>
      <c r="AI259" s="90">
        <f>_xlfn.XLOOKUP($A259,'Kunnat aakkosjärj.'!$B$19:$B$311,'Kunnat aakkosjärj.'!AJ$19:AJ$311)</f>
        <v>42.7835147241572</v>
      </c>
      <c r="AJ259" s="91">
        <f>_xlfn.XLOOKUP($A259,'Kunnat aakkosjärj.'!$B$19:$B$311,'Kunnat aakkosjärj.'!AK$19:AK$311)</f>
        <v>56.658526119415342</v>
      </c>
      <c r="AK259" s="106">
        <f>_xlfn.XLOOKUP($A259,'Kunnat aakkosjärj.'!$B$19:$B$311,'Kunnat aakkosjärj.'!AL$19:AL$311)</f>
        <v>4468.5492623709979</v>
      </c>
      <c r="AL259" s="107">
        <f>_xlfn.XLOOKUP($A259,'Kunnat aakkosjärj.'!$B$19:$B$311,'Kunnat aakkosjärj.'!AM$19:AM$311)</f>
        <v>10672.774740010585</v>
      </c>
      <c r="AM259" s="106">
        <f>_xlfn.XLOOKUP($A259,'Kunnat aakkosjärj.'!$B$19:$B$311,'Kunnat aakkosjärj.'!AN$19:AN$311)</f>
        <v>4655.4617418629277</v>
      </c>
      <c r="AN259" s="107">
        <f>_xlfn.XLOOKUP($A259,'Kunnat aakkosjärj.'!$B$19:$B$311,'Kunnat aakkosjärj.'!AO$19:AO$311)</f>
        <v>14375.811449457529</v>
      </c>
      <c r="AO259" s="106">
        <f>_xlfn.XLOOKUP($A259,'Kunnat aakkosjärj.'!$B$19:$B$311,'Kunnat aakkosjärj.'!AP$19:AP$311)</f>
        <v>177.09483659698333</v>
      </c>
      <c r="AP259" s="107">
        <f>_xlfn.XLOOKUP($A259,'Kunnat aakkosjärj.'!$B$19:$B$311,'Kunnat aakkosjärj.'!AQ$19:AQ$311)</f>
        <v>1.1238211166975391</v>
      </c>
      <c r="AQ259" s="122">
        <f>_xlfn.XLOOKUP($A259,'Kunnat aakkosjärj.'!$B$19:$B$311,'Kunnat aakkosjärj.'!AR$19:AR$311)</f>
        <v>39.836248906896628</v>
      </c>
      <c r="AR259" s="115">
        <f>_xlfn.XLOOKUP($A259,'Kunnat aakkosjärj.'!$B$19:$B$311,'Kunnat aakkosjärj.'!AS$19:AS$311)</f>
        <v>26.168541580722071</v>
      </c>
      <c r="AS259" s="114">
        <f>_xlfn.XLOOKUP($A259,'Kunnat aakkosjärj.'!$B$19:$B$311,'Kunnat aakkosjärj.'!AT$19:AT$311)</f>
        <v>63.484062645199714</v>
      </c>
      <c r="AT259" s="115">
        <f>_xlfn.XLOOKUP($A259,'Kunnat aakkosjärj.'!$B$19:$B$311,'Kunnat aakkosjärj.'!AU$19:AU$311)</f>
        <v>94.151877738998877</v>
      </c>
      <c r="AU259" s="106">
        <f>_xlfn.XLOOKUP($A259,'Kunnat aakkosjärj.'!$B$19:$B$311,'Kunnat aakkosjärj.'!AV$19:AV$311)</f>
        <v>760.04591624768454</v>
      </c>
      <c r="AV259" s="107">
        <f>_xlfn.XLOOKUP($A259,'Kunnat aakkosjärj.'!$B$19:$B$311,'Kunnat aakkosjärj.'!AW$19:AW$311)</f>
        <v>1693.348543265414</v>
      </c>
      <c r="AW259" s="151"/>
      <c r="AX259" s="337">
        <v>233</v>
      </c>
      <c r="AY259" s="242" t="s">
        <v>647</v>
      </c>
      <c r="AZ259" s="333" t="s">
        <v>636</v>
      </c>
      <c r="BA259" s="336" t="s">
        <v>642</v>
      </c>
    </row>
    <row r="260" spans="1:61" ht="15" customHeight="1" x14ac:dyDescent="0.2">
      <c r="A260" s="38" t="s">
        <v>173</v>
      </c>
      <c r="B260" s="146">
        <f>_xlfn.XLOOKUP($A260,'Kunnat aakkosjärj.'!$B$19:$B$311,'Kunnat aakkosjärj.'!C$19:C$311)</f>
        <v>3437</v>
      </c>
      <c r="C260" s="160">
        <f>_xlfn.XLOOKUP($A260,'Kunnat aakkosjärj.'!$B$19:$B$311,'Kunnat aakkosjärj.'!D$19:D$311)</f>
        <v>21</v>
      </c>
      <c r="D260" s="35">
        <f>_xlfn.XLOOKUP($A260,'Kunnat aakkosjärj.'!$B$19:$B$311,'Kunnat aakkosjärj.'!E$19:E$311)</f>
        <v>1200.2986848996218</v>
      </c>
      <c r="E260" s="34">
        <f>_xlfn.XLOOKUP($A260,'Kunnat aakkosjärj.'!$B$19:$B$311,'Kunnat aakkosjärj.'!F$19:F$311)</f>
        <v>10905.99649694501</v>
      </c>
      <c r="F260" s="35">
        <f>_xlfn.XLOOKUP($A260,'Kunnat aakkosjärj.'!$B$19:$B$311,'Kunnat aakkosjärj.'!G$19:G$311)</f>
        <v>8574.2817602560372</v>
      </c>
      <c r="G260" s="34">
        <f>_xlfn.XLOOKUP($A260,'Kunnat aakkosjärj.'!$B$19:$B$311,'Kunnat aakkosjärj.'!H$19:H$311)</f>
        <v>18156.060933954028</v>
      </c>
      <c r="H260" s="331">
        <f>_xlfn.XLOOKUP($A260,'Kunnat aakkosjärj.'!$B$19:$B$311,'Kunnat aakkosjärj.'!I$19:I$311)</f>
        <v>13.99882483992198</v>
      </c>
      <c r="I260" s="332">
        <f>_xlfn.XLOOKUP($A260,'Kunnat aakkosjärj.'!$B$19:$B$311,'Kunnat aakkosjärj.'!J$19:J$311)</f>
        <v>60.068076091050557</v>
      </c>
      <c r="J260" s="35">
        <f>_xlfn.XLOOKUP($A260,'Kunnat aakkosjärj.'!$B$19:$B$311,'Kunnat aakkosjärj.'!K$19:K$311)</f>
        <v>-7373.9830753564147</v>
      </c>
      <c r="K260" s="34">
        <f>_xlfn.XLOOKUP($A260,'Kunnat aakkosjärj.'!$B$19:$B$311,'Kunnat aakkosjärj.'!L$19:L$311)</f>
        <v>-7256.3684230433519</v>
      </c>
      <c r="L260" s="123">
        <f>_xlfn.XLOOKUP($A260,'Kunnat aakkosjärj.'!$B$19:$B$311,'Kunnat aakkosjärj.'!M$19:M$311)</f>
        <v>3560.1594355542625</v>
      </c>
      <c r="M260" s="35">
        <f>_xlfn.XLOOKUP($A260,'Kunnat aakkosjärj.'!$B$19:$B$311,'Kunnat aakkosjärj.'!N$19:N$311)</f>
        <v>4642.1844631946469</v>
      </c>
      <c r="N260" s="34">
        <f>_xlfn.XLOOKUP($A260,'Kunnat aakkosjärj.'!$B$19:$B$311,'Kunnat aakkosjärj.'!O$19:O$311)</f>
        <v>4877.7141111434394</v>
      </c>
      <c r="O260" s="35">
        <f>_xlfn.XLOOKUP($A260,'Kunnat aakkosjärj.'!$B$19:$B$311,'Kunnat aakkosjärj.'!P$19:P$311)</f>
        <v>8202.3438987489099</v>
      </c>
      <c r="P260" s="34">
        <f>_xlfn.XLOOKUP($A260,'Kunnat aakkosjärj.'!$B$19:$B$311,'Kunnat aakkosjärj.'!Q$19:Q$311)</f>
        <v>8437.8735466977014</v>
      </c>
      <c r="Q260" s="130">
        <f>_xlfn.XLOOKUP($A260,'Kunnat aakkosjärj.'!$B$19:$B$311,'Kunnat aakkosjärj.'!R$19:R$311)</f>
        <v>846.87507710212401</v>
      </c>
      <c r="R260" s="34">
        <f>_xlfn.XLOOKUP($A260,'Kunnat aakkosjärj.'!$B$19:$B$311,'Kunnat aakkosjärj.'!S$19:S$311)</f>
        <v>1169.6437416351469</v>
      </c>
      <c r="S260" s="35">
        <f>_xlfn.XLOOKUP($A260,'Kunnat aakkosjärj.'!$B$19:$B$311,'Kunnat aakkosjärj.'!T$19:T$311)</f>
        <v>338.67682281059064</v>
      </c>
      <c r="T260" s="34">
        <f>_xlfn.XLOOKUP($A260,'Kunnat aakkosjärj.'!$B$19:$B$311,'Kunnat aakkosjärj.'!U$19:U$311)</f>
        <v>655.48058481233636</v>
      </c>
      <c r="U260" s="35">
        <f>_xlfn.XLOOKUP($A260,'Kunnat aakkosjärj.'!$B$19:$B$311,'Kunnat aakkosjärj.'!V$19:V$311)</f>
        <v>250.0540397403426</v>
      </c>
      <c r="V260" s="34">
        <f>_xlfn.XLOOKUP($A260,'Kunnat aakkosjärj.'!$B$19:$B$311,'Kunnat aakkosjärj.'!W$19:W$311)</f>
        <v>178.4406386300542</v>
      </c>
      <c r="W260" s="35">
        <f>_xlfn.XLOOKUP($A260,'Kunnat aakkosjärj.'!$B$19:$B$311,'Kunnat aakkosjärj.'!X$19:X$311)</f>
        <v>508.19825429153326</v>
      </c>
      <c r="X260" s="34">
        <f>_xlfn.XLOOKUP($A260,'Kunnat aakkosjärj.'!$B$19:$B$311,'Kunnat aakkosjärj.'!Y$19:Y$311)</f>
        <v>514.16315682281061</v>
      </c>
      <c r="Y260" s="90">
        <f>_xlfn.XLOOKUP($A260,'Kunnat aakkosjärj.'!$B$19:$B$311,'Kunnat aakkosjärj.'!Z$19:Z$311)</f>
        <v>453.62929589758505</v>
      </c>
      <c r="Z260" s="91">
        <f>_xlfn.XLOOKUP($A260,'Kunnat aakkosjärj.'!$B$19:$B$311,'Kunnat aakkosjärj.'!AA$19:AA$311)</f>
        <v>653.71915042187959</v>
      </c>
      <c r="AA260" s="90">
        <f>_xlfn.XLOOKUP($A260,'Kunnat aakkosjärj.'!$B$19:$B$311,'Kunnat aakkosjärj.'!AB$19:AB$311)</f>
        <v>186.68879738607561</v>
      </c>
      <c r="AB260" s="91">
        <f>_xlfn.XLOOKUP($A260,'Kunnat aakkosjärj.'!$B$19:$B$311,'Kunnat aakkosjärj.'!AC$19:AC$311)</f>
        <v>178.92144369341389</v>
      </c>
      <c r="AC260" s="90">
        <f>_xlfn.XLOOKUP($A260,'Kunnat aakkosjärj.'!$B$19:$B$311,'Kunnat aakkosjärj.'!AD$19:AD$311)</f>
        <v>395.85535350596456</v>
      </c>
      <c r="AD260" s="91">
        <f>_xlfn.XLOOKUP($A260,'Kunnat aakkosjärj.'!$B$19:$B$311,'Kunnat aakkosjärj.'!AE$19:AE$311)</f>
        <v>510.99754727960431</v>
      </c>
      <c r="AE260" s="96">
        <f>_xlfn.XLOOKUP($A260,'Kunnat aakkosjärj.'!$B$19:$B$311,'Kunnat aakkosjärj.'!AF$19:AF$311)</f>
        <v>2.5520759004735036</v>
      </c>
      <c r="AF260" s="97">
        <f>_xlfn.XLOOKUP($A260,'Kunnat aakkosjärj.'!$B$19:$B$311,'Kunnat aakkosjärj.'!AG$19:AG$311)</f>
        <v>1.615949725431703</v>
      </c>
      <c r="AG260" s="90">
        <f>_xlfn.XLOOKUP($A260,'Kunnat aakkosjärj.'!$B$19:$B$311,'Kunnat aakkosjärj.'!AH$19:AH$311)</f>
        <v>585.53564154786147</v>
      </c>
      <c r="AH260" s="91">
        <f>_xlfn.XLOOKUP($A260,'Kunnat aakkosjärj.'!$B$19:$B$311,'Kunnat aakkosjärj.'!AI$19:AI$311)</f>
        <v>948.33411696246719</v>
      </c>
      <c r="AI260" s="90">
        <f>_xlfn.XLOOKUP($A260,'Kunnat aakkosjärj.'!$B$19:$B$311,'Kunnat aakkosjärj.'!AJ$19:AJ$311)</f>
        <v>23.037304684083423</v>
      </c>
      <c r="AJ260" s="91">
        <f>_xlfn.XLOOKUP($A260,'Kunnat aakkosjärj.'!$B$19:$B$311,'Kunnat aakkosjärj.'!AK$19:AK$311)</f>
        <v>17.860473234134947</v>
      </c>
      <c r="AK260" s="106">
        <f>_xlfn.XLOOKUP($A260,'Kunnat aakkosjärj.'!$B$19:$B$311,'Kunnat aakkosjärj.'!AL$19:AL$311)</f>
        <v>2566.8495781204538</v>
      </c>
      <c r="AL260" s="107">
        <f>_xlfn.XLOOKUP($A260,'Kunnat aakkosjärj.'!$B$19:$B$311,'Kunnat aakkosjärj.'!AM$19:AM$311)</f>
        <v>5646.0200058190285</v>
      </c>
      <c r="AM260" s="106">
        <f>_xlfn.XLOOKUP($A260,'Kunnat aakkosjärj.'!$B$19:$B$311,'Kunnat aakkosjärj.'!AN$19:AN$311)</f>
        <v>3618.0229851614781</v>
      </c>
      <c r="AN260" s="107">
        <f>_xlfn.XLOOKUP($A260,'Kunnat aakkosjärj.'!$B$19:$B$311,'Kunnat aakkosjärj.'!AO$19:AO$311)</f>
        <v>6800.9545417515283</v>
      </c>
      <c r="AO260" s="106">
        <f>_xlfn.XLOOKUP($A260,'Kunnat aakkosjärj.'!$B$19:$B$311,'Kunnat aakkosjärj.'!AP$19:AP$311)</f>
        <v>604.98745999418099</v>
      </c>
      <c r="AP260" s="107">
        <f>_xlfn.XLOOKUP($A260,'Kunnat aakkosjärj.'!$B$19:$B$311,'Kunnat aakkosjärj.'!AQ$19:AQ$311)</f>
        <v>458.07991853360488</v>
      </c>
      <c r="AQ260" s="122">
        <f>_xlfn.XLOOKUP($A260,'Kunnat aakkosjärj.'!$B$19:$B$311,'Kunnat aakkosjärj.'!AR$19:AR$311)</f>
        <v>64.8908700315435</v>
      </c>
      <c r="AR260" s="115">
        <f>_xlfn.XLOOKUP($A260,'Kunnat aakkosjärj.'!$B$19:$B$311,'Kunnat aakkosjärj.'!AS$19:AS$311)</f>
        <v>46.548081351956746</v>
      </c>
      <c r="AS260" s="114">
        <f>_xlfn.XLOOKUP($A260,'Kunnat aakkosjärj.'!$B$19:$B$311,'Kunnat aakkosjärj.'!AT$19:AT$311)</f>
        <v>36.452697094555397</v>
      </c>
      <c r="AT260" s="115">
        <f>_xlfn.XLOOKUP($A260,'Kunnat aakkosjärj.'!$B$19:$B$311,'Kunnat aakkosjärj.'!AU$19:AU$311)</f>
        <v>38.535868296098855</v>
      </c>
      <c r="AU260" s="106">
        <f>_xlfn.XLOOKUP($A260,'Kunnat aakkosjärj.'!$B$19:$B$311,'Kunnat aakkosjärj.'!AV$19:AV$311)</f>
        <v>2160.6785714285716</v>
      </c>
      <c r="AV260" s="107">
        <f>_xlfn.XLOOKUP($A260,'Kunnat aakkosjärj.'!$B$19:$B$311,'Kunnat aakkosjärj.'!AW$19:AW$311)</f>
        <v>2479.1689205702651</v>
      </c>
      <c r="AW260" s="151"/>
      <c r="AX260" s="1">
        <v>300</v>
      </c>
      <c r="AY260" s="242" t="s">
        <v>648</v>
      </c>
      <c r="AZ260" s="333" t="s">
        <v>636</v>
      </c>
      <c r="BA260" s="334" t="s">
        <v>639</v>
      </c>
    </row>
    <row r="261" spans="1:61" ht="15" customHeight="1" x14ac:dyDescent="0.2">
      <c r="A261" s="39" t="s">
        <v>174</v>
      </c>
      <c r="B261" s="146">
        <f>_xlfn.XLOOKUP($A261,'Kunnat aakkosjärj.'!$B$19:$B$311,'Kunnat aakkosjärj.'!C$19:C$311)</f>
        <v>19890</v>
      </c>
      <c r="C261" s="160">
        <f>_xlfn.XLOOKUP($A261,'Kunnat aakkosjärj.'!$B$19:$B$311,'Kunnat aakkosjärj.'!D$19:D$311)</f>
        <v>21</v>
      </c>
      <c r="D261" s="35">
        <f>_xlfn.XLOOKUP($A261,'Kunnat aakkosjärj.'!$B$19:$B$311,'Kunnat aakkosjärj.'!E$19:E$311)</f>
        <v>1647.4468471593766</v>
      </c>
      <c r="E261" s="34">
        <f>_xlfn.XLOOKUP($A261,'Kunnat aakkosjärj.'!$B$19:$B$311,'Kunnat aakkosjärj.'!F$19:F$311)</f>
        <v>5035.8789522373054</v>
      </c>
      <c r="F261" s="35">
        <f>_xlfn.XLOOKUP($A261,'Kunnat aakkosjärj.'!$B$19:$B$311,'Kunnat aakkosjärj.'!G$19:G$311)</f>
        <v>8960.168070387128</v>
      </c>
      <c r="G261" s="34">
        <f>_xlfn.XLOOKUP($A261,'Kunnat aakkosjärj.'!$B$19:$B$311,'Kunnat aakkosjärj.'!H$19:H$311)</f>
        <v>12380.854156862746</v>
      </c>
      <c r="H261" s="331">
        <f>_xlfn.XLOOKUP($A261,'Kunnat aakkosjärj.'!$B$19:$B$311,'Kunnat aakkosjärj.'!I$19:I$311)</f>
        <v>18.386338673758804</v>
      </c>
      <c r="I261" s="332">
        <f>_xlfn.XLOOKUP($A261,'Kunnat aakkosjärj.'!$B$19:$B$311,'Kunnat aakkosjärj.'!J$19:J$311)</f>
        <v>40.674729614239915</v>
      </c>
      <c r="J261" s="35">
        <f>_xlfn.XLOOKUP($A261,'Kunnat aakkosjärj.'!$B$19:$B$311,'Kunnat aakkosjärj.'!K$19:K$311)</f>
        <v>-7312.7212232277525</v>
      </c>
      <c r="K261" s="34">
        <f>_xlfn.XLOOKUP($A261,'Kunnat aakkosjärj.'!$B$19:$B$311,'Kunnat aakkosjärj.'!L$19:L$311)</f>
        <v>-7344.9132599296136</v>
      </c>
      <c r="L261" s="123">
        <f>_xlfn.XLOOKUP($A261,'Kunnat aakkosjärj.'!$B$19:$B$311,'Kunnat aakkosjärj.'!M$19:M$311)</f>
        <v>3630.7334087481145</v>
      </c>
      <c r="M261" s="35">
        <f>_xlfn.XLOOKUP($A261,'Kunnat aakkosjärj.'!$B$19:$B$311,'Kunnat aakkosjärj.'!N$19:N$311)</f>
        <v>3644.2267471091</v>
      </c>
      <c r="N261" s="34">
        <f>_xlfn.XLOOKUP($A261,'Kunnat aakkosjärj.'!$B$19:$B$311,'Kunnat aakkosjärj.'!O$19:O$311)</f>
        <v>4038.097200603318</v>
      </c>
      <c r="O261" s="35">
        <f>_xlfn.XLOOKUP($A261,'Kunnat aakkosjärj.'!$B$19:$B$311,'Kunnat aakkosjärj.'!P$19:P$311)</f>
        <v>7274.9601558572149</v>
      </c>
      <c r="P261" s="34">
        <f>_xlfn.XLOOKUP($A261,'Kunnat aakkosjärj.'!$B$19:$B$311,'Kunnat aakkosjärj.'!Q$19:Q$311)</f>
        <v>7668.8306093514329</v>
      </c>
      <c r="Q261" s="130">
        <f>_xlfn.XLOOKUP($A261,'Kunnat aakkosjärj.'!$B$19:$B$311,'Kunnat aakkosjärj.'!R$19:R$311)</f>
        <v>545.33369079939666</v>
      </c>
      <c r="R261" s="34">
        <f>_xlfn.XLOOKUP($A261,'Kunnat aakkosjärj.'!$B$19:$B$311,'Kunnat aakkosjärj.'!S$19:S$311)</f>
        <v>855.17460080442424</v>
      </c>
      <c r="S261" s="35">
        <f>_xlfn.XLOOKUP($A261,'Kunnat aakkosjärj.'!$B$19:$B$311,'Kunnat aakkosjärj.'!T$19:T$311)</f>
        <v>347.3458873805933</v>
      </c>
      <c r="T261" s="34">
        <f>_xlfn.XLOOKUP($A261,'Kunnat aakkosjärj.'!$B$19:$B$311,'Kunnat aakkosjärj.'!U$19:U$311)</f>
        <v>797.87812619406736</v>
      </c>
      <c r="U261" s="35">
        <f>_xlfn.XLOOKUP($A261,'Kunnat aakkosjärj.'!$B$19:$B$311,'Kunnat aakkosjärj.'!V$19:V$311)</f>
        <v>157.00018644581345</v>
      </c>
      <c r="V261" s="34">
        <f>_xlfn.XLOOKUP($A261,'Kunnat aakkosjärj.'!$B$19:$B$311,'Kunnat aakkosjärj.'!W$19:W$311)</f>
        <v>107.18110607739868</v>
      </c>
      <c r="W261" s="35">
        <f>_xlfn.XLOOKUP($A261,'Kunnat aakkosjärj.'!$B$19:$B$311,'Kunnat aakkosjärj.'!X$19:X$311)</f>
        <v>197.98780341880342</v>
      </c>
      <c r="X261" s="34">
        <f>_xlfn.XLOOKUP($A261,'Kunnat aakkosjärj.'!$B$19:$B$311,'Kunnat aakkosjärj.'!Y$19:Y$311)</f>
        <v>57.29647461035696</v>
      </c>
      <c r="Y261" s="90">
        <f>_xlfn.XLOOKUP($A261,'Kunnat aakkosjärj.'!$B$19:$B$311,'Kunnat aakkosjärj.'!Z$19:Z$311)</f>
        <v>1793.183226244344</v>
      </c>
      <c r="Z261" s="91">
        <f>_xlfn.XLOOKUP($A261,'Kunnat aakkosjärj.'!$B$19:$B$311,'Kunnat aakkosjärj.'!AA$19:AA$311)</f>
        <v>2025.2534313725491</v>
      </c>
      <c r="AA261" s="90">
        <f>_xlfn.XLOOKUP($A261,'Kunnat aakkosjärj.'!$B$19:$B$311,'Kunnat aakkosjärj.'!AB$19:AB$311)</f>
        <v>30.411487393931708</v>
      </c>
      <c r="AB261" s="91">
        <f>_xlfn.XLOOKUP($A261,'Kunnat aakkosjärj.'!$B$19:$B$311,'Kunnat aakkosjärj.'!AC$19:AC$311)</f>
        <v>42.2255599006618</v>
      </c>
      <c r="AC261" s="90">
        <f>_xlfn.XLOOKUP($A261,'Kunnat aakkosjärj.'!$B$19:$B$311,'Kunnat aakkosjärj.'!AD$19:AD$311)</f>
        <v>-1138.3197948717948</v>
      </c>
      <c r="AD261" s="91">
        <f>_xlfn.XLOOKUP($A261,'Kunnat aakkosjärj.'!$B$19:$B$311,'Kunnat aakkosjärj.'!AE$19:AE$311)</f>
        <v>-1173.2219089994971</v>
      </c>
      <c r="AE261" s="96">
        <f>_xlfn.XLOOKUP($A261,'Kunnat aakkosjärj.'!$B$19:$B$311,'Kunnat aakkosjärj.'!AF$19:AF$311)</f>
        <v>0.76251004555717783</v>
      </c>
      <c r="AF261" s="97">
        <f>_xlfn.XLOOKUP($A261,'Kunnat aakkosjärj.'!$B$19:$B$311,'Kunnat aakkosjärj.'!AG$19:AG$311)</f>
        <v>0.83370296868638794</v>
      </c>
      <c r="AG261" s="90">
        <f>_xlfn.XLOOKUP($A261,'Kunnat aakkosjärj.'!$B$19:$B$311,'Kunnat aakkosjärj.'!AH$19:AH$311)</f>
        <v>2192.2498808446458</v>
      </c>
      <c r="AH261" s="91">
        <f>_xlfn.XLOOKUP($A261,'Kunnat aakkosjärj.'!$B$19:$B$311,'Kunnat aakkosjärj.'!AI$19:AI$311)</f>
        <v>3152.7483408748117</v>
      </c>
      <c r="AI261" s="90">
        <f>_xlfn.XLOOKUP($A261,'Kunnat aakkosjärj.'!$B$19:$B$311,'Kunnat aakkosjärj.'!AJ$19:AJ$311)</f>
        <v>69.706329400783261</v>
      </c>
      <c r="AJ261" s="91">
        <f>_xlfn.XLOOKUP($A261,'Kunnat aakkosjärj.'!$B$19:$B$311,'Kunnat aakkosjärj.'!AK$19:AK$311)</f>
        <v>75.320981593149597</v>
      </c>
      <c r="AK261" s="106">
        <f>_xlfn.XLOOKUP($A261,'Kunnat aakkosjärj.'!$B$19:$B$311,'Kunnat aakkosjärj.'!AL$19:AL$311)</f>
        <v>5797.2547058823529</v>
      </c>
      <c r="AL261" s="107">
        <f>_xlfn.XLOOKUP($A261,'Kunnat aakkosjärj.'!$B$19:$B$311,'Kunnat aakkosjärj.'!AM$19:AM$311)</f>
        <v>8291.6627727501254</v>
      </c>
      <c r="AM261" s="106">
        <f>_xlfn.XLOOKUP($A261,'Kunnat aakkosjärj.'!$B$19:$B$311,'Kunnat aakkosjärj.'!AN$19:AN$311)</f>
        <v>5874.0998773252886</v>
      </c>
      <c r="AN261" s="107">
        <f>_xlfn.XLOOKUP($A261,'Kunnat aakkosjärj.'!$B$19:$B$311,'Kunnat aakkosjärj.'!AO$19:AO$311)</f>
        <v>8581.1567189542493</v>
      </c>
      <c r="AO261" s="106">
        <f>_xlfn.XLOOKUP($A261,'Kunnat aakkosjärj.'!$B$19:$B$311,'Kunnat aakkosjärj.'!AP$19:AP$311)</f>
        <v>1198.2691101055807</v>
      </c>
      <c r="AP261" s="107">
        <f>_xlfn.XLOOKUP($A261,'Kunnat aakkosjärj.'!$B$19:$B$311,'Kunnat aakkosjärj.'!AQ$19:AQ$311)</f>
        <v>9.5879517345399687</v>
      </c>
      <c r="AQ261" s="122">
        <f>_xlfn.XLOOKUP($A261,'Kunnat aakkosjärj.'!$B$19:$B$311,'Kunnat aakkosjärj.'!AR$19:AR$311)</f>
        <v>43.312216903494175</v>
      </c>
      <c r="AR261" s="115">
        <f>_xlfn.XLOOKUP($A261,'Kunnat aakkosjärj.'!$B$19:$B$311,'Kunnat aakkosjärj.'!AS$19:AS$311)</f>
        <v>33.108111298854922</v>
      </c>
      <c r="AS261" s="114">
        <f>_xlfn.XLOOKUP($A261,'Kunnat aakkosjärj.'!$B$19:$B$311,'Kunnat aakkosjärj.'!AT$19:AT$311)</f>
        <v>76.132063131975087</v>
      </c>
      <c r="AT261" s="115">
        <f>_xlfn.XLOOKUP($A261,'Kunnat aakkosjärj.'!$B$19:$B$311,'Kunnat aakkosjärj.'!AU$19:AU$311)</f>
        <v>84.671740101457871</v>
      </c>
      <c r="AU261" s="106">
        <f>_xlfn.XLOOKUP($A261,'Kunnat aakkosjärj.'!$B$19:$B$311,'Kunnat aakkosjärj.'!AV$19:AV$311)</f>
        <v>630.10042332830574</v>
      </c>
      <c r="AV261" s="107">
        <f>_xlfn.XLOOKUP($A261,'Kunnat aakkosjärj.'!$B$19:$B$311,'Kunnat aakkosjärj.'!AW$19:AW$311)</f>
        <v>677.87006535947728</v>
      </c>
      <c r="AW261" s="151"/>
      <c r="AX261" s="337">
        <v>301</v>
      </c>
      <c r="AY261" s="242" t="s">
        <v>649</v>
      </c>
      <c r="AZ261" s="333" t="s">
        <v>636</v>
      </c>
      <c r="BA261" s="336" t="s">
        <v>642</v>
      </c>
    </row>
    <row r="262" spans="1:61" ht="15" customHeight="1" x14ac:dyDescent="0.2">
      <c r="A262" s="38" t="s">
        <v>186</v>
      </c>
      <c r="B262" s="146">
        <f>_xlfn.XLOOKUP($A262,'Kunnat aakkosjärj.'!$B$19:$B$311,'Kunnat aakkosjärj.'!C$19:C$311)</f>
        <v>2820</v>
      </c>
      <c r="C262" s="160">
        <f>_xlfn.XLOOKUP($A262,'Kunnat aakkosjärj.'!$B$19:$B$311,'Kunnat aakkosjärj.'!D$19:D$311)</f>
        <v>22</v>
      </c>
      <c r="D262" s="35">
        <f>_xlfn.XLOOKUP($A262,'Kunnat aakkosjärj.'!$B$19:$B$311,'Kunnat aakkosjärj.'!E$19:E$311)</f>
        <v>902.98854964539009</v>
      </c>
      <c r="E262" s="34">
        <f>_xlfn.XLOOKUP($A262,'Kunnat aakkosjärj.'!$B$19:$B$311,'Kunnat aakkosjärj.'!F$19:F$311)</f>
        <v>4487.7607695035458</v>
      </c>
      <c r="F262" s="35">
        <f>_xlfn.XLOOKUP($A262,'Kunnat aakkosjärj.'!$B$19:$B$311,'Kunnat aakkosjärj.'!G$19:G$311)</f>
        <v>8520.2399680851067</v>
      </c>
      <c r="G262" s="34">
        <f>_xlfn.XLOOKUP($A262,'Kunnat aakkosjärj.'!$B$19:$B$311,'Kunnat aakkosjärj.'!H$19:H$311)</f>
        <v>12468.10264539007</v>
      </c>
      <c r="H262" s="331">
        <f>_xlfn.XLOOKUP($A262,'Kunnat aakkosjärj.'!$B$19:$B$311,'Kunnat aakkosjärj.'!I$19:I$311)</f>
        <v>10.598158655481313</v>
      </c>
      <c r="I262" s="332">
        <f>_xlfn.XLOOKUP($A262,'Kunnat aakkosjärj.'!$B$19:$B$311,'Kunnat aakkosjärj.'!J$19:J$311)</f>
        <v>35.993935060863819</v>
      </c>
      <c r="J262" s="35">
        <f>_xlfn.XLOOKUP($A262,'Kunnat aakkosjärj.'!$B$19:$B$311,'Kunnat aakkosjärj.'!K$19:K$311)</f>
        <v>-7617.251418439716</v>
      </c>
      <c r="K262" s="34">
        <f>_xlfn.XLOOKUP($A262,'Kunnat aakkosjärj.'!$B$19:$B$311,'Kunnat aakkosjärj.'!L$19:L$311)</f>
        <v>-7978.1585354609933</v>
      </c>
      <c r="L262" s="123">
        <f>_xlfn.XLOOKUP($A262,'Kunnat aakkosjärj.'!$B$19:$B$311,'Kunnat aakkosjärj.'!M$19:M$311)</f>
        <v>3630.0148049645391</v>
      </c>
      <c r="M262" s="35">
        <f>_xlfn.XLOOKUP($A262,'Kunnat aakkosjärj.'!$B$19:$B$311,'Kunnat aakkosjärj.'!N$19:N$311)</f>
        <v>4428.9226950354614</v>
      </c>
      <c r="N262" s="34">
        <f>_xlfn.XLOOKUP($A262,'Kunnat aakkosjärj.'!$B$19:$B$311,'Kunnat aakkosjärj.'!O$19:O$311)</f>
        <v>5086.8019929078009</v>
      </c>
      <c r="O262" s="35">
        <f>_xlfn.XLOOKUP($A262,'Kunnat aakkosjärj.'!$B$19:$B$311,'Kunnat aakkosjärj.'!P$19:P$311)</f>
        <v>8058.9375</v>
      </c>
      <c r="P262" s="34">
        <f>_xlfn.XLOOKUP($A262,'Kunnat aakkosjärj.'!$B$19:$B$311,'Kunnat aakkosjärj.'!Q$19:Q$311)</f>
        <v>8716.8167978723395</v>
      </c>
      <c r="Q262" s="130">
        <f>_xlfn.XLOOKUP($A262,'Kunnat aakkosjärj.'!$B$19:$B$311,'Kunnat aakkosjärj.'!R$19:R$311)</f>
        <v>439.6891843971631</v>
      </c>
      <c r="R262" s="34">
        <f>_xlfn.XLOOKUP($A262,'Kunnat aakkosjärj.'!$B$19:$B$311,'Kunnat aakkosjärj.'!S$19:S$311)</f>
        <v>717.23031560283687</v>
      </c>
      <c r="S262" s="35">
        <f>_xlfn.XLOOKUP($A262,'Kunnat aakkosjärj.'!$B$19:$B$311,'Kunnat aakkosjärj.'!T$19:T$311)</f>
        <v>363.54572340425528</v>
      </c>
      <c r="T262" s="34">
        <f>_xlfn.XLOOKUP($A262,'Kunnat aakkosjärj.'!$B$19:$B$311,'Kunnat aakkosjärj.'!U$19:U$311)</f>
        <v>756.1930319148936</v>
      </c>
      <c r="U262" s="35">
        <f>_xlfn.XLOOKUP($A262,'Kunnat aakkosjärj.'!$B$19:$B$311,'Kunnat aakkosjärj.'!V$19:V$311)</f>
        <v>120.94467245547484</v>
      </c>
      <c r="V262" s="34">
        <f>_xlfn.XLOOKUP($A262,'Kunnat aakkosjärj.'!$B$19:$B$311,'Kunnat aakkosjärj.'!W$19:W$311)</f>
        <v>94.847517146066238</v>
      </c>
      <c r="W262" s="35">
        <f>_xlfn.XLOOKUP($A262,'Kunnat aakkosjärj.'!$B$19:$B$311,'Kunnat aakkosjärj.'!X$19:X$311)</f>
        <v>76.143460992907805</v>
      </c>
      <c r="X262" s="34">
        <f>_xlfn.XLOOKUP($A262,'Kunnat aakkosjärj.'!$B$19:$B$311,'Kunnat aakkosjärj.'!Y$19:Y$311)</f>
        <v>-38.962719858156028</v>
      </c>
      <c r="Y262" s="90">
        <f>_xlfn.XLOOKUP($A262,'Kunnat aakkosjärj.'!$B$19:$B$311,'Kunnat aakkosjärj.'!Z$19:Z$311)</f>
        <v>577.3959184397163</v>
      </c>
      <c r="Z262" s="91">
        <f>_xlfn.XLOOKUP($A262,'Kunnat aakkosjärj.'!$B$19:$B$311,'Kunnat aakkosjärj.'!AA$19:AA$311)</f>
        <v>755.08274822695034</v>
      </c>
      <c r="AA262" s="90">
        <f>_xlfn.XLOOKUP($A262,'Kunnat aakkosjärj.'!$B$19:$B$311,'Kunnat aakkosjärj.'!AB$19:AB$311)</f>
        <v>76.150379723037375</v>
      </c>
      <c r="AB262" s="91">
        <f>_xlfn.XLOOKUP($A262,'Kunnat aakkosjärj.'!$B$19:$B$311,'Kunnat aakkosjärj.'!AC$19:AC$311)</f>
        <v>94.986982193276589</v>
      </c>
      <c r="AC262" s="90">
        <f>_xlfn.XLOOKUP($A262,'Kunnat aakkosjärj.'!$B$19:$B$311,'Kunnat aakkosjärj.'!AD$19:AD$311)</f>
        <v>-136.37907446808509</v>
      </c>
      <c r="AD262" s="91">
        <f>_xlfn.XLOOKUP($A262,'Kunnat aakkosjärj.'!$B$19:$B$311,'Kunnat aakkosjärj.'!AE$19:AE$311)</f>
        <v>-53.023698581560282</v>
      </c>
      <c r="AE262" s="96">
        <f>_xlfn.XLOOKUP($A262,'Kunnat aakkosjärj.'!$B$19:$B$311,'Kunnat aakkosjärj.'!AF$19:AF$311)</f>
        <v>0.7445891105406317</v>
      </c>
      <c r="AF262" s="97">
        <f>_xlfn.XLOOKUP($A262,'Kunnat aakkosjärj.'!$B$19:$B$311,'Kunnat aakkosjärj.'!AG$19:AG$311)</f>
        <v>0.81844538326691318</v>
      </c>
      <c r="AG262" s="90">
        <f>_xlfn.XLOOKUP($A262,'Kunnat aakkosjärj.'!$B$19:$B$311,'Kunnat aakkosjärj.'!AH$19:AH$311)</f>
        <v>383.85654255319145</v>
      </c>
      <c r="AH262" s="91">
        <f>_xlfn.XLOOKUP($A262,'Kunnat aakkosjärj.'!$B$19:$B$311,'Kunnat aakkosjärj.'!AI$19:AI$311)</f>
        <v>1319.4306666666666</v>
      </c>
      <c r="AI262" s="90">
        <f>_xlfn.XLOOKUP($A262,'Kunnat aakkosjärj.'!$B$19:$B$311,'Kunnat aakkosjärj.'!AJ$19:AJ$311)</f>
        <v>14.94911183464551</v>
      </c>
      <c r="AJ262" s="91">
        <f>_xlfn.XLOOKUP($A262,'Kunnat aakkosjärj.'!$B$19:$B$311,'Kunnat aakkosjärj.'!AK$19:AK$311)</f>
        <v>33.311969050582597</v>
      </c>
      <c r="AK262" s="106">
        <f>_xlfn.XLOOKUP($A262,'Kunnat aakkosjärj.'!$B$19:$B$311,'Kunnat aakkosjärj.'!AL$19:AL$311)</f>
        <v>4813.8297872340427</v>
      </c>
      <c r="AL262" s="107">
        <f>_xlfn.XLOOKUP($A262,'Kunnat aakkosjärj.'!$B$19:$B$311,'Kunnat aakkosjärj.'!AM$19:AM$311)</f>
        <v>7103.6816773049641</v>
      </c>
      <c r="AM262" s="106">
        <f>_xlfn.XLOOKUP($A262,'Kunnat aakkosjärj.'!$B$19:$B$311,'Kunnat aakkosjärj.'!AN$19:AN$311)</f>
        <v>4816.7154468085109</v>
      </c>
      <c r="AN262" s="107">
        <f>_xlfn.XLOOKUP($A262,'Kunnat aakkosjärj.'!$B$19:$B$311,'Kunnat aakkosjärj.'!AO$19:AO$311)</f>
        <v>7200.0896382978717</v>
      </c>
      <c r="AO262" s="106">
        <f>_xlfn.XLOOKUP($A262,'Kunnat aakkosjärj.'!$B$19:$B$311,'Kunnat aakkosjärj.'!AP$19:AP$311)</f>
        <v>698.76993262411349</v>
      </c>
      <c r="AP262" s="107">
        <f>_xlfn.XLOOKUP($A262,'Kunnat aakkosjärj.'!$B$19:$B$311,'Kunnat aakkosjärj.'!AQ$19:AQ$311)</f>
        <v>57.908765957446811</v>
      </c>
      <c r="AQ262" s="122">
        <f>_xlfn.XLOOKUP($A262,'Kunnat aakkosjärj.'!$B$19:$B$311,'Kunnat aakkosjärj.'!AR$19:AR$311)</f>
        <v>52.552962796461436</v>
      </c>
      <c r="AR262" s="115">
        <f>_xlfn.XLOOKUP($A262,'Kunnat aakkosjärj.'!$B$19:$B$311,'Kunnat aakkosjärj.'!AS$19:AS$311)</f>
        <v>46.893021392250375</v>
      </c>
      <c r="AS262" s="114">
        <f>_xlfn.XLOOKUP($A262,'Kunnat aakkosjärj.'!$B$19:$B$311,'Kunnat aakkosjärj.'!AT$19:AT$311)</f>
        <v>63.683370073564951</v>
      </c>
      <c r="AT262" s="115">
        <f>_xlfn.XLOOKUP($A262,'Kunnat aakkosjärj.'!$B$19:$B$311,'Kunnat aakkosjärj.'!AU$19:AU$311)</f>
        <v>64.905095825094534</v>
      </c>
      <c r="AU262" s="106">
        <f>_xlfn.XLOOKUP($A262,'Kunnat aakkosjärj.'!$B$19:$B$311,'Kunnat aakkosjärj.'!AV$19:AV$311)</f>
        <v>636.64542553191484</v>
      </c>
      <c r="AV262" s="107">
        <f>_xlfn.XLOOKUP($A262,'Kunnat aakkosjärj.'!$B$19:$B$311,'Kunnat aakkosjärj.'!AW$19:AW$311)</f>
        <v>914.34738652482258</v>
      </c>
      <c r="AW262" s="151"/>
      <c r="AX262" s="1">
        <v>403</v>
      </c>
      <c r="AY262" s="242" t="s">
        <v>650</v>
      </c>
      <c r="AZ262" s="333" t="s">
        <v>636</v>
      </c>
      <c r="BA262" s="336" t="s">
        <v>637</v>
      </c>
    </row>
    <row r="263" spans="1:61" ht="15" customHeight="1" x14ac:dyDescent="0.2">
      <c r="A263" s="38" t="s">
        <v>189</v>
      </c>
      <c r="B263" s="146">
        <f>_xlfn.XLOOKUP($A263,'Kunnat aakkosjärj.'!$B$19:$B$311,'Kunnat aakkosjärj.'!C$19:C$311)</f>
        <v>14099</v>
      </c>
      <c r="C263" s="160">
        <f>_xlfn.XLOOKUP($A263,'Kunnat aakkosjärj.'!$B$19:$B$311,'Kunnat aakkosjärj.'!D$19:D$311)</f>
        <v>21.5</v>
      </c>
      <c r="D263" s="35">
        <f>_xlfn.XLOOKUP($A263,'Kunnat aakkosjärj.'!$B$19:$B$311,'Kunnat aakkosjärj.'!E$19:E$311)</f>
        <v>992.98646428824736</v>
      </c>
      <c r="E263" s="34">
        <f>_xlfn.XLOOKUP($A263,'Kunnat aakkosjärj.'!$B$19:$B$311,'Kunnat aakkosjärj.'!F$19:F$311)</f>
        <v>3984.2658202709408</v>
      </c>
      <c r="F263" s="35">
        <f>_xlfn.XLOOKUP($A263,'Kunnat aakkosjärj.'!$B$19:$B$311,'Kunnat aakkosjärj.'!G$19:G$311)</f>
        <v>7580.3051315696148</v>
      </c>
      <c r="G263" s="34">
        <f>_xlfn.XLOOKUP($A263,'Kunnat aakkosjärj.'!$B$19:$B$311,'Kunnat aakkosjärj.'!H$19:H$311)</f>
        <v>10094.336035889071</v>
      </c>
      <c r="H263" s="331">
        <f>_xlfn.XLOOKUP($A263,'Kunnat aakkosjärj.'!$B$19:$B$311,'Kunnat aakkosjärj.'!I$19:I$311)</f>
        <v>13.099557960441031</v>
      </c>
      <c r="I263" s="332">
        <f>_xlfn.XLOOKUP($A263,'Kunnat aakkosjärj.'!$B$19:$B$311,'Kunnat aakkosjärj.'!J$19:J$311)</f>
        <v>39.470310935810069</v>
      </c>
      <c r="J263" s="35">
        <f>_xlfn.XLOOKUP($A263,'Kunnat aakkosjärj.'!$B$19:$B$311,'Kunnat aakkosjärj.'!K$19:K$311)</f>
        <v>-6550.1464203134974</v>
      </c>
      <c r="K263" s="34">
        <f>_xlfn.XLOOKUP($A263,'Kunnat aakkosjärj.'!$B$19:$B$311,'Kunnat aakkosjärj.'!L$19:L$311)</f>
        <v>-6112.4109121214269</v>
      </c>
      <c r="L263" s="123">
        <f>_xlfn.XLOOKUP($A263,'Kunnat aakkosjärj.'!$B$19:$B$311,'Kunnat aakkosjärj.'!M$19:M$311)</f>
        <v>4016.1739676572811</v>
      </c>
      <c r="M263" s="35">
        <f>_xlfn.XLOOKUP($A263,'Kunnat aakkosjärj.'!$B$19:$B$311,'Kunnat aakkosjärj.'!N$19:N$311)</f>
        <v>3101.6099723384636</v>
      </c>
      <c r="N263" s="34">
        <f>_xlfn.XLOOKUP($A263,'Kunnat aakkosjärj.'!$B$19:$B$311,'Kunnat aakkosjärj.'!O$19:O$311)</f>
        <v>3101.6099723384636</v>
      </c>
      <c r="O263" s="35">
        <f>_xlfn.XLOOKUP($A263,'Kunnat aakkosjärj.'!$B$19:$B$311,'Kunnat aakkosjärj.'!P$19:P$311)</f>
        <v>7117.7839399957447</v>
      </c>
      <c r="P263" s="34">
        <f>_xlfn.XLOOKUP($A263,'Kunnat aakkosjärj.'!$B$19:$B$311,'Kunnat aakkosjärj.'!Q$19:Q$311)</f>
        <v>7117.7839399957447</v>
      </c>
      <c r="Q263" s="130">
        <f>_xlfn.XLOOKUP($A263,'Kunnat aakkosjärj.'!$B$19:$B$311,'Kunnat aakkosjärj.'!R$19:R$311)</f>
        <v>567.8379097808355</v>
      </c>
      <c r="R263" s="34">
        <f>_xlfn.XLOOKUP($A263,'Kunnat aakkosjärj.'!$B$19:$B$311,'Kunnat aakkosjärj.'!S$19:S$311)</f>
        <v>985.28651961132005</v>
      </c>
      <c r="S263" s="35">
        <f>_xlfn.XLOOKUP($A263,'Kunnat aakkosjärj.'!$B$19:$B$311,'Kunnat aakkosjärj.'!T$19:T$311)</f>
        <v>470.26007518263708</v>
      </c>
      <c r="T263" s="34">
        <f>_xlfn.XLOOKUP($A263,'Kunnat aakkosjärj.'!$B$19:$B$311,'Kunnat aakkosjärj.'!U$19:U$311)</f>
        <v>823.03933399531888</v>
      </c>
      <c r="U263" s="35">
        <f>_xlfn.XLOOKUP($A263,'Kunnat aakkosjärj.'!$B$19:$B$311,'Kunnat aakkosjärj.'!V$19:V$311)</f>
        <v>120.7497594943185</v>
      </c>
      <c r="V263" s="34">
        <f>_xlfn.XLOOKUP($A263,'Kunnat aakkosjärj.'!$B$19:$B$311,'Kunnat aakkosjärj.'!W$19:W$311)</f>
        <v>119.71317516848154</v>
      </c>
      <c r="W263" s="35">
        <f>_xlfn.XLOOKUP($A263,'Kunnat aakkosjärj.'!$B$19:$B$311,'Kunnat aakkosjärj.'!X$19:X$311)</f>
        <v>97.57783459819845</v>
      </c>
      <c r="X263" s="34">
        <f>_xlfn.XLOOKUP($A263,'Kunnat aakkosjärj.'!$B$19:$B$311,'Kunnat aakkosjärj.'!Y$19:Y$311)</f>
        <v>162.24718561600113</v>
      </c>
      <c r="Y263" s="90">
        <f>_xlfn.XLOOKUP($A263,'Kunnat aakkosjärj.'!$B$19:$B$311,'Kunnat aakkosjärj.'!Z$19:Z$311)</f>
        <v>576.03394708844598</v>
      </c>
      <c r="Z263" s="91">
        <f>_xlfn.XLOOKUP($A263,'Kunnat aakkosjärj.'!$B$19:$B$311,'Kunnat aakkosjärj.'!AA$19:AA$311)</f>
        <v>1047.1292850556779</v>
      </c>
      <c r="AA263" s="90">
        <f>_xlfn.XLOOKUP($A263,'Kunnat aakkosjärj.'!$B$19:$B$311,'Kunnat aakkosjärj.'!AB$19:AB$311)</f>
        <v>98.577160712656408</v>
      </c>
      <c r="AB263" s="91">
        <f>_xlfn.XLOOKUP($A263,'Kunnat aakkosjärj.'!$B$19:$B$311,'Kunnat aakkosjärj.'!AC$19:AC$311)</f>
        <v>94.094065906955365</v>
      </c>
      <c r="AC263" s="90">
        <f>_xlfn.XLOOKUP($A263,'Kunnat aakkosjärj.'!$B$19:$B$311,'Kunnat aakkosjärj.'!AD$19:AD$311)</f>
        <v>-1.7394992552663311</v>
      </c>
      <c r="AD263" s="91">
        <f>_xlfn.XLOOKUP($A263,'Kunnat aakkosjärj.'!$B$19:$B$311,'Kunnat aakkosjärj.'!AE$19:AE$311)</f>
        <v>-60.72792325696858</v>
      </c>
      <c r="AE263" s="96">
        <f>_xlfn.XLOOKUP($A263,'Kunnat aakkosjärj.'!$B$19:$B$311,'Kunnat aakkosjärj.'!AF$19:AF$311)</f>
        <v>0.95089014796077809</v>
      </c>
      <c r="AF263" s="97">
        <f>_xlfn.XLOOKUP($A263,'Kunnat aakkosjärj.'!$B$19:$B$311,'Kunnat aakkosjärj.'!AG$19:AG$311)</f>
        <v>0.94360696360288288</v>
      </c>
      <c r="AG263" s="90">
        <f>_xlfn.XLOOKUP($A263,'Kunnat aakkosjärj.'!$B$19:$B$311,'Kunnat aakkosjärj.'!AH$19:AH$311)</f>
        <v>395.91428115469182</v>
      </c>
      <c r="AH263" s="91">
        <f>_xlfn.XLOOKUP($A263,'Kunnat aakkosjärj.'!$B$19:$B$311,'Kunnat aakkosjärj.'!AI$19:AI$311)</f>
        <v>889.64485353571172</v>
      </c>
      <c r="AI263" s="90">
        <f>_xlfn.XLOOKUP($A263,'Kunnat aakkosjärj.'!$B$19:$B$311,'Kunnat aakkosjärj.'!AJ$19:AJ$311)</f>
        <v>16.398479815986022</v>
      </c>
      <c r="AJ263" s="91">
        <f>_xlfn.XLOOKUP($A263,'Kunnat aakkosjärj.'!$B$19:$B$311,'Kunnat aakkosjärj.'!AK$19:AK$311)</f>
        <v>26.847772610776765</v>
      </c>
      <c r="AK263" s="106">
        <f>_xlfn.XLOOKUP($A263,'Kunnat aakkosjärj.'!$B$19:$B$311,'Kunnat aakkosjärj.'!AL$19:AL$311)</f>
        <v>4787.5735867792046</v>
      </c>
      <c r="AL263" s="107">
        <f>_xlfn.XLOOKUP($A263,'Kunnat aakkosjärj.'!$B$19:$B$311,'Kunnat aakkosjärj.'!AM$19:AM$311)</f>
        <v>8383.4814575501805</v>
      </c>
      <c r="AM263" s="106">
        <f>_xlfn.XLOOKUP($A263,'Kunnat aakkosjärj.'!$B$19:$B$311,'Kunnat aakkosjärj.'!AN$19:AN$311)</f>
        <v>4791.611963969076</v>
      </c>
      <c r="AN263" s="107">
        <f>_xlfn.XLOOKUP($A263,'Kunnat aakkosjärj.'!$B$19:$B$311,'Kunnat aakkosjärj.'!AO$19:AO$311)</f>
        <v>8450.9095311724232</v>
      </c>
      <c r="AO263" s="106">
        <f>_xlfn.XLOOKUP($A263,'Kunnat aakkosjärj.'!$B$19:$B$311,'Kunnat aakkosjärj.'!AP$19:AP$311)</f>
        <v>66.628728987871483</v>
      </c>
      <c r="AP263" s="107">
        <f>_xlfn.XLOOKUP($A263,'Kunnat aakkosjärj.'!$B$19:$B$311,'Kunnat aakkosjärj.'!AQ$19:AQ$311)</f>
        <v>0.87041634158450953</v>
      </c>
      <c r="AQ263" s="122">
        <f>_xlfn.XLOOKUP($A263,'Kunnat aakkosjärj.'!$B$19:$B$311,'Kunnat aakkosjärj.'!AR$19:AR$311)</f>
        <v>37.109981555260404</v>
      </c>
      <c r="AR263" s="115">
        <f>_xlfn.XLOOKUP($A263,'Kunnat aakkosjärj.'!$B$19:$B$311,'Kunnat aakkosjärj.'!AS$19:AS$311)</f>
        <v>26.956162861329787</v>
      </c>
      <c r="AS263" s="114">
        <f>_xlfn.XLOOKUP($A263,'Kunnat aakkosjärj.'!$B$19:$B$311,'Kunnat aakkosjärj.'!AT$19:AT$311)</f>
        <v>77.3780470833739</v>
      </c>
      <c r="AT263" s="115">
        <f>_xlfn.XLOOKUP($A263,'Kunnat aakkosjärj.'!$B$19:$B$311,'Kunnat aakkosjärj.'!AU$19:AU$311)</f>
        <v>97.695778456026247</v>
      </c>
      <c r="AU263" s="106">
        <f>_xlfn.XLOOKUP($A263,'Kunnat aakkosjärj.'!$B$19:$B$311,'Kunnat aakkosjärj.'!AV$19:AV$311)</f>
        <v>1584.0222746294064</v>
      </c>
      <c r="AV263" s="107">
        <f>_xlfn.XLOOKUP($A263,'Kunnat aakkosjärj.'!$B$19:$B$311,'Kunnat aakkosjärj.'!AW$19:AW$311)</f>
        <v>1805.7835243634302</v>
      </c>
      <c r="AW263" s="151"/>
      <c r="AX263" s="1">
        <v>408</v>
      </c>
      <c r="AY263" s="335" t="s">
        <v>651</v>
      </c>
      <c r="AZ263" s="333" t="s">
        <v>636</v>
      </c>
      <c r="BA263" s="336" t="s">
        <v>642</v>
      </c>
    </row>
    <row r="264" spans="1:61" ht="15" customHeight="1" x14ac:dyDescent="0.2">
      <c r="A264" s="39" t="s">
        <v>31</v>
      </c>
      <c r="B264" s="146">
        <f>_xlfn.XLOOKUP($A264,'Kunnat aakkosjärj.'!$B$19:$B$311,'Kunnat aakkosjärj.'!C$19:C$311)</f>
        <v>65323</v>
      </c>
      <c r="C264" s="160">
        <f>_xlfn.XLOOKUP($A264,'Kunnat aakkosjärj.'!$B$19:$B$311,'Kunnat aakkosjärj.'!D$19:D$311)</f>
        <v>21</v>
      </c>
      <c r="D264" s="35">
        <f>_xlfn.XLOOKUP($A264,'Kunnat aakkosjärj.'!$B$19:$B$311,'Kunnat aakkosjärj.'!E$19:E$311)</f>
        <v>1471.902290005052</v>
      </c>
      <c r="E264" s="34">
        <f>_xlfn.XLOOKUP($A264,'Kunnat aakkosjärj.'!$B$19:$B$311,'Kunnat aakkosjärj.'!F$19:F$311)</f>
        <v>5035.8437677387747</v>
      </c>
      <c r="F264" s="35">
        <f>_xlfn.XLOOKUP($A264,'Kunnat aakkosjärj.'!$B$19:$B$311,'Kunnat aakkosjärj.'!G$19:G$311)</f>
        <v>7541.0927729896048</v>
      </c>
      <c r="G264" s="34">
        <f>_xlfn.XLOOKUP($A264,'Kunnat aakkosjärj.'!$B$19:$B$311,'Kunnat aakkosjärj.'!H$19:H$311)</f>
        <v>11138.676246038915</v>
      </c>
      <c r="H264" s="331">
        <f>_xlfn.XLOOKUP($A264,'Kunnat aakkosjärj.'!$B$19:$B$311,'Kunnat aakkosjärj.'!I$19:I$311)</f>
        <v>19.518421723666556</v>
      </c>
      <c r="I264" s="332">
        <f>_xlfn.XLOOKUP($A264,'Kunnat aakkosjärj.'!$B$19:$B$311,'Kunnat aakkosjärj.'!J$19:J$311)</f>
        <v>45.210433057784577</v>
      </c>
      <c r="J264" s="35">
        <f>_xlfn.XLOOKUP($A264,'Kunnat aakkosjärj.'!$B$19:$B$311,'Kunnat aakkosjärj.'!K$19:K$311)</f>
        <v>-6069.1904829845544</v>
      </c>
      <c r="K264" s="34">
        <f>_xlfn.XLOOKUP($A264,'Kunnat aakkosjärj.'!$B$19:$B$311,'Kunnat aakkosjärj.'!L$19:L$311)</f>
        <v>-6085.1461988885994</v>
      </c>
      <c r="L264" s="123">
        <f>_xlfn.XLOOKUP($A264,'Kunnat aakkosjärj.'!$B$19:$B$311,'Kunnat aakkosjärj.'!M$19:M$311)</f>
        <v>4688.5826630742622</v>
      </c>
      <c r="M264" s="35">
        <f>_xlfn.XLOOKUP($A264,'Kunnat aakkosjärj.'!$B$19:$B$311,'Kunnat aakkosjärj.'!N$19:N$311)</f>
        <v>1893.1480948517367</v>
      </c>
      <c r="N264" s="34">
        <f>_xlfn.XLOOKUP($A264,'Kunnat aakkosjärj.'!$B$19:$B$311,'Kunnat aakkosjärj.'!O$19:O$311)</f>
        <v>2691.8700834315632</v>
      </c>
      <c r="O264" s="35">
        <f>_xlfn.XLOOKUP($A264,'Kunnat aakkosjärj.'!$B$19:$B$311,'Kunnat aakkosjärj.'!P$19:P$311)</f>
        <v>6581.7307579259987</v>
      </c>
      <c r="P264" s="34">
        <f>_xlfn.XLOOKUP($A264,'Kunnat aakkosjärj.'!$B$19:$B$311,'Kunnat aakkosjärj.'!Q$19:Q$311)</f>
        <v>7380.4527465058245</v>
      </c>
      <c r="Q264" s="130">
        <f>_xlfn.XLOOKUP($A264,'Kunnat aakkosjärj.'!$B$19:$B$311,'Kunnat aakkosjärj.'!R$19:R$311)</f>
        <v>635.79995468671063</v>
      </c>
      <c r="R264" s="34">
        <f>_xlfn.XLOOKUP($A264,'Kunnat aakkosjärj.'!$B$19:$B$311,'Kunnat aakkosjärj.'!S$19:S$311)</f>
        <v>1153.2086947935643</v>
      </c>
      <c r="S264" s="35">
        <f>_xlfn.XLOOKUP($A264,'Kunnat aakkosjärj.'!$B$19:$B$311,'Kunnat aakkosjärj.'!T$19:T$311)</f>
        <v>386.22736738974021</v>
      </c>
      <c r="T264" s="34">
        <f>_xlfn.XLOOKUP($A264,'Kunnat aakkosjärj.'!$B$19:$B$311,'Kunnat aakkosjärj.'!U$19:U$311)</f>
        <v>945.60416805719274</v>
      </c>
      <c r="U264" s="35">
        <f>_xlfn.XLOOKUP($A264,'Kunnat aakkosjärj.'!$B$19:$B$311,'Kunnat aakkosjärj.'!V$19:V$311)</f>
        <v>164.61804842667397</v>
      </c>
      <c r="V264" s="34">
        <f>_xlfn.XLOOKUP($A264,'Kunnat aakkosjärj.'!$B$19:$B$311,'Kunnat aakkosjärj.'!W$19:W$311)</f>
        <v>121.95469666371173</v>
      </c>
      <c r="W264" s="35">
        <f>_xlfn.XLOOKUP($A264,'Kunnat aakkosjärj.'!$B$19:$B$311,'Kunnat aakkosjärj.'!X$19:X$311)</f>
        <v>249.57258729697043</v>
      </c>
      <c r="X264" s="34">
        <f>_xlfn.XLOOKUP($A264,'Kunnat aakkosjärj.'!$B$19:$B$311,'Kunnat aakkosjärj.'!Y$19:Y$311)</f>
        <v>207.60452673637158</v>
      </c>
      <c r="Y264" s="90">
        <f>_xlfn.XLOOKUP($A264,'Kunnat aakkosjärj.'!$B$19:$B$311,'Kunnat aakkosjärj.'!Z$19:Z$311)</f>
        <v>571.49650261010663</v>
      </c>
      <c r="Z264" s="91">
        <f>_xlfn.XLOOKUP($A264,'Kunnat aakkosjärj.'!$B$19:$B$311,'Kunnat aakkosjärj.'!AA$19:AA$311)</f>
        <v>1877.6897564410699</v>
      </c>
      <c r="AA264" s="90">
        <f>_xlfn.XLOOKUP($A264,'Kunnat aakkosjärj.'!$B$19:$B$311,'Kunnat aakkosjärj.'!AB$19:AB$311)</f>
        <v>111.25176650826747</v>
      </c>
      <c r="AB264" s="91">
        <f>_xlfn.XLOOKUP($A264,'Kunnat aakkosjärj.'!$B$19:$B$311,'Kunnat aakkosjärj.'!AC$19:AC$311)</f>
        <v>61.416359696147538</v>
      </c>
      <c r="AC264" s="90">
        <f>_xlfn.XLOOKUP($A264,'Kunnat aakkosjärj.'!$B$19:$B$311,'Kunnat aakkosjärj.'!AD$19:AD$311)</f>
        <v>148.54100041333066</v>
      </c>
      <c r="AD264" s="91">
        <f>_xlfn.XLOOKUP($A264,'Kunnat aakkosjärj.'!$B$19:$B$311,'Kunnat aakkosjärj.'!AE$19:AE$311)</f>
        <v>939.05964484178617</v>
      </c>
      <c r="AE264" s="96">
        <f>_xlfn.XLOOKUP($A264,'Kunnat aakkosjärj.'!$B$19:$B$311,'Kunnat aakkosjärj.'!AF$19:AF$311)</f>
        <v>1.0224329040959848</v>
      </c>
      <c r="AF264" s="97">
        <f>_xlfn.XLOOKUP($A264,'Kunnat aakkosjärj.'!$B$19:$B$311,'Kunnat aakkosjärj.'!AG$19:AG$311)</f>
        <v>0.9905334913134336</v>
      </c>
      <c r="AG264" s="90">
        <f>_xlfn.XLOOKUP($A264,'Kunnat aakkosjärj.'!$B$19:$B$311,'Kunnat aakkosjärj.'!AH$19:AH$311)</f>
        <v>115.57662033280775</v>
      </c>
      <c r="AH264" s="91">
        <f>_xlfn.XLOOKUP($A264,'Kunnat aakkosjärj.'!$B$19:$B$311,'Kunnat aakkosjärj.'!AI$19:AI$311)</f>
        <v>1595.6201786507052</v>
      </c>
      <c r="AI264" s="90">
        <f>_xlfn.XLOOKUP($A264,'Kunnat aakkosjärj.'!$B$19:$B$311,'Kunnat aakkosjärj.'!AJ$19:AJ$311)</f>
        <v>4.8638607518020294</v>
      </c>
      <c r="AJ264" s="91">
        <f>_xlfn.XLOOKUP($A264,'Kunnat aakkosjärj.'!$B$19:$B$311,'Kunnat aakkosjärj.'!AK$19:AK$311)</f>
        <v>41.263373867555416</v>
      </c>
      <c r="AK264" s="106">
        <f>_xlfn.XLOOKUP($A264,'Kunnat aakkosjärj.'!$B$19:$B$311,'Kunnat aakkosjärj.'!AL$19:AL$311)</f>
        <v>4969.0349340967196</v>
      </c>
      <c r="AL264" s="107">
        <f>_xlfn.XLOOKUP($A264,'Kunnat aakkosjärj.'!$B$19:$B$311,'Kunnat aakkosjärj.'!AM$19:AM$311)</f>
        <v>9320.2230332348499</v>
      </c>
      <c r="AM264" s="106">
        <f>_xlfn.XLOOKUP($A264,'Kunnat aakkosjärj.'!$B$19:$B$311,'Kunnat aakkosjärj.'!AN$19:AN$311)</f>
        <v>4969.0349340967196</v>
      </c>
      <c r="AN264" s="107">
        <f>_xlfn.XLOOKUP($A264,'Kunnat aakkosjärj.'!$B$19:$B$311,'Kunnat aakkosjärj.'!AO$19:AO$311)</f>
        <v>9320.2230332348499</v>
      </c>
      <c r="AO264" s="106">
        <f>_xlfn.XLOOKUP($A264,'Kunnat aakkosjärj.'!$B$19:$B$311,'Kunnat aakkosjärj.'!AP$19:AP$311)</f>
        <v>1508.9169320147575</v>
      </c>
      <c r="AP264" s="107">
        <f>_xlfn.XLOOKUP($A264,'Kunnat aakkosjärj.'!$B$19:$B$311,'Kunnat aakkosjärj.'!AQ$19:AQ$311)</f>
        <v>3.1724446213431716</v>
      </c>
      <c r="AQ264" s="122">
        <f>_xlfn.XLOOKUP($A264,'Kunnat aakkosjärj.'!$B$19:$B$311,'Kunnat aakkosjärj.'!AR$19:AR$311)</f>
        <v>38.578836443178972</v>
      </c>
      <c r="AR264" s="115">
        <f>_xlfn.XLOOKUP($A264,'Kunnat aakkosjärj.'!$B$19:$B$311,'Kunnat aakkosjärj.'!AS$19:AS$311)</f>
        <v>32.152007875089851</v>
      </c>
      <c r="AS264" s="114">
        <f>_xlfn.XLOOKUP($A264,'Kunnat aakkosjärj.'!$B$19:$B$311,'Kunnat aakkosjärj.'!AT$19:AT$311)</f>
        <v>75.599336123320029</v>
      </c>
      <c r="AT264" s="115">
        <f>_xlfn.XLOOKUP($A264,'Kunnat aakkosjärj.'!$B$19:$B$311,'Kunnat aakkosjärj.'!AU$19:AU$311)</f>
        <v>97.522689898483364</v>
      </c>
      <c r="AU264" s="106">
        <f>_xlfn.XLOOKUP($A264,'Kunnat aakkosjärj.'!$B$19:$B$311,'Kunnat aakkosjärj.'!AV$19:AV$311)</f>
        <v>525.03145507707859</v>
      </c>
      <c r="AV264" s="107">
        <f>_xlfn.XLOOKUP($A264,'Kunnat aakkosjärj.'!$B$19:$B$311,'Kunnat aakkosjärj.'!AW$19:AW$311)</f>
        <v>1762.7235915374372</v>
      </c>
      <c r="AW264" s="151"/>
      <c r="AX264" s="337">
        <v>743</v>
      </c>
      <c r="AY264" s="242" t="s">
        <v>652</v>
      </c>
      <c r="AZ264" s="333" t="s">
        <v>636</v>
      </c>
      <c r="BA264" s="336" t="s">
        <v>642</v>
      </c>
    </row>
    <row r="265" spans="1:61" ht="15" customHeight="1" x14ac:dyDescent="0.2">
      <c r="A265" s="38" t="s">
        <v>291</v>
      </c>
      <c r="B265" s="146">
        <f>_xlfn.XLOOKUP($A265,'Kunnat aakkosjärj.'!$B$19:$B$311,'Kunnat aakkosjärj.'!C$19:C$311)</f>
        <v>1942</v>
      </c>
      <c r="C265" s="160">
        <f>_xlfn.XLOOKUP($A265,'Kunnat aakkosjärj.'!$B$19:$B$311,'Kunnat aakkosjärj.'!D$19:D$311)</f>
        <v>21.75</v>
      </c>
      <c r="D265" s="35">
        <f>_xlfn.XLOOKUP($A265,'Kunnat aakkosjärj.'!$B$19:$B$311,'Kunnat aakkosjärj.'!E$19:E$311)</f>
        <v>1470.5074871266736</v>
      </c>
      <c r="E265" s="34">
        <f>_xlfn.XLOOKUP($A265,'Kunnat aakkosjärj.'!$B$19:$B$311,'Kunnat aakkosjärj.'!F$19:F$311)</f>
        <v>8699.6940782698239</v>
      </c>
      <c r="F265" s="35">
        <f>_xlfn.XLOOKUP($A265,'Kunnat aakkosjärj.'!$B$19:$B$311,'Kunnat aakkosjärj.'!G$19:G$311)</f>
        <v>8967.8721266735338</v>
      </c>
      <c r="G265" s="34">
        <f>_xlfn.XLOOKUP($A265,'Kunnat aakkosjärj.'!$B$19:$B$311,'Kunnat aakkosjärj.'!H$19:H$311)</f>
        <v>16004.894006179196</v>
      </c>
      <c r="H265" s="331">
        <f>_xlfn.XLOOKUP($A265,'Kunnat aakkosjärj.'!$B$19:$B$311,'Kunnat aakkosjärj.'!I$19:I$311)</f>
        <v>16.397507305583439</v>
      </c>
      <c r="I265" s="332">
        <f>_xlfn.XLOOKUP($A265,'Kunnat aakkosjärj.'!$B$19:$B$311,'Kunnat aakkosjärj.'!J$19:J$311)</f>
        <v>54.3564616854759</v>
      </c>
      <c r="J265" s="35">
        <f>_xlfn.XLOOKUP($A265,'Kunnat aakkosjärj.'!$B$19:$B$311,'Kunnat aakkosjärj.'!K$19:K$311)</f>
        <v>-7497.3646395468595</v>
      </c>
      <c r="K265" s="34">
        <f>_xlfn.XLOOKUP($A265,'Kunnat aakkosjärj.'!$B$19:$B$311,'Kunnat aakkosjärj.'!L$19:L$311)</f>
        <v>-7305.0983882595265</v>
      </c>
      <c r="L265" s="123">
        <f>_xlfn.XLOOKUP($A265,'Kunnat aakkosjärj.'!$B$19:$B$311,'Kunnat aakkosjärj.'!M$19:M$311)</f>
        <v>3741.0001132852726</v>
      </c>
      <c r="M265" s="35">
        <f>_xlfn.XLOOKUP($A265,'Kunnat aakkosjärj.'!$B$19:$B$311,'Kunnat aakkosjärj.'!N$19:N$311)</f>
        <v>4400.2677651905251</v>
      </c>
      <c r="N265" s="34">
        <f>_xlfn.XLOOKUP($A265,'Kunnat aakkosjärj.'!$B$19:$B$311,'Kunnat aakkosjärj.'!O$19:O$311)</f>
        <v>4486.8684294541708</v>
      </c>
      <c r="O265" s="35">
        <f>_xlfn.XLOOKUP($A265,'Kunnat aakkosjärj.'!$B$19:$B$311,'Kunnat aakkosjärj.'!P$19:P$311)</f>
        <v>8141.2678784757973</v>
      </c>
      <c r="P265" s="34">
        <f>_xlfn.XLOOKUP($A265,'Kunnat aakkosjärj.'!$B$19:$B$311,'Kunnat aakkosjärj.'!Q$19:Q$311)</f>
        <v>8227.8685427394448</v>
      </c>
      <c r="Q265" s="130">
        <f>_xlfn.XLOOKUP($A265,'Kunnat aakkosjärj.'!$B$19:$B$311,'Kunnat aakkosjärj.'!R$19:R$311)</f>
        <v>636.04128733264668</v>
      </c>
      <c r="R265" s="34">
        <f>_xlfn.XLOOKUP($A265,'Kunnat aakkosjärj.'!$B$19:$B$311,'Kunnat aakkosjärj.'!S$19:S$311)</f>
        <v>894.06189495365595</v>
      </c>
      <c r="S265" s="35">
        <f>_xlfn.XLOOKUP($A265,'Kunnat aakkosjärj.'!$B$19:$B$311,'Kunnat aakkosjärj.'!T$19:T$311)</f>
        <v>279.38952111225541</v>
      </c>
      <c r="T265" s="34">
        <f>_xlfn.XLOOKUP($A265,'Kunnat aakkosjärj.'!$B$19:$B$311,'Kunnat aakkosjärj.'!U$19:U$311)</f>
        <v>592.58666323377963</v>
      </c>
      <c r="U265" s="35">
        <f>_xlfn.XLOOKUP($A265,'Kunnat aakkosjärj.'!$B$19:$B$311,'Kunnat aakkosjärj.'!V$19:V$311)</f>
        <v>227.65395237464645</v>
      </c>
      <c r="V265" s="34">
        <f>_xlfn.XLOOKUP($A265,'Kunnat aakkosjärj.'!$B$19:$B$311,'Kunnat aakkosjärj.'!W$19:W$311)</f>
        <v>150.87445439198862</v>
      </c>
      <c r="W265" s="35">
        <f>_xlfn.XLOOKUP($A265,'Kunnat aakkosjärj.'!$B$19:$B$311,'Kunnat aakkosjärj.'!X$19:X$311)</f>
        <v>356.65176622039132</v>
      </c>
      <c r="X265" s="34">
        <f>_xlfn.XLOOKUP($A265,'Kunnat aakkosjärj.'!$B$19:$B$311,'Kunnat aakkosjärj.'!Y$19:Y$311)</f>
        <v>301.47523171987643</v>
      </c>
      <c r="Y265" s="90">
        <f>_xlfn.XLOOKUP($A265,'Kunnat aakkosjärj.'!$B$19:$B$311,'Kunnat aakkosjärj.'!Z$19:Z$311)</f>
        <v>208.84043769309989</v>
      </c>
      <c r="Z265" s="91">
        <f>_xlfn.XLOOKUP($A265,'Kunnat aakkosjärj.'!$B$19:$B$311,'Kunnat aakkosjärj.'!AA$19:AA$311)</f>
        <v>365.38842430484038</v>
      </c>
      <c r="AA265" s="90">
        <f>_xlfn.XLOOKUP($A265,'Kunnat aakkosjärj.'!$B$19:$B$311,'Kunnat aakkosjärj.'!AB$19:AB$311)</f>
        <v>304.55849181246066</v>
      </c>
      <c r="AB265" s="91">
        <f>_xlfn.XLOOKUP($A265,'Kunnat aakkosjärj.'!$B$19:$B$311,'Kunnat aakkosjärj.'!AC$19:AC$311)</f>
        <v>244.68807315246198</v>
      </c>
      <c r="AC265" s="90">
        <f>_xlfn.XLOOKUP($A265,'Kunnat aakkosjärj.'!$B$19:$B$311,'Kunnat aakkosjärj.'!AD$19:AD$311)</f>
        <v>429.81524716786816</v>
      </c>
      <c r="AD265" s="91">
        <f>_xlfn.XLOOKUP($A265,'Kunnat aakkosjärj.'!$B$19:$B$311,'Kunnat aakkosjärj.'!AE$19:AE$311)</f>
        <v>516.11374356333681</v>
      </c>
      <c r="AE265" s="96">
        <f>_xlfn.XLOOKUP($A265,'Kunnat aakkosjärj.'!$B$19:$B$311,'Kunnat aakkosjärj.'!AF$19:AF$311)</f>
        <v>1.472987135604408</v>
      </c>
      <c r="AF265" s="97">
        <f>_xlfn.XLOOKUP($A265,'Kunnat aakkosjärj.'!$B$19:$B$311,'Kunnat aakkosjärj.'!AG$19:AG$311)</f>
        <v>1.178545398105564</v>
      </c>
      <c r="AG265" s="90">
        <f>_xlfn.XLOOKUP($A265,'Kunnat aakkosjärj.'!$B$19:$B$311,'Kunnat aakkosjärj.'!AH$19:AH$311)</f>
        <v>687.44410401647781</v>
      </c>
      <c r="AH265" s="91">
        <f>_xlfn.XLOOKUP($A265,'Kunnat aakkosjärj.'!$B$19:$B$311,'Kunnat aakkosjärj.'!AI$19:AI$311)</f>
        <v>1126.9528012358392</v>
      </c>
      <c r="AI265" s="90">
        <f>_xlfn.XLOOKUP($A265,'Kunnat aakkosjärj.'!$B$19:$B$311,'Kunnat aakkosjärj.'!AJ$19:AJ$311)</f>
        <v>25.549598705914445</v>
      </c>
      <c r="AJ265" s="91">
        <f>_xlfn.XLOOKUP($A265,'Kunnat aakkosjärj.'!$B$19:$B$311,'Kunnat aakkosjärj.'!AK$19:AK$311)</f>
        <v>22.821445838911369</v>
      </c>
      <c r="AK265" s="106">
        <f>_xlfn.XLOOKUP($A265,'Kunnat aakkosjärj.'!$B$19:$B$311,'Kunnat aakkosjärj.'!AL$19:AL$311)</f>
        <v>3405.2976313079298</v>
      </c>
      <c r="AL265" s="107">
        <f>_xlfn.XLOOKUP($A265,'Kunnat aakkosjärj.'!$B$19:$B$311,'Kunnat aakkosjärj.'!AM$19:AM$311)</f>
        <v>6023.7191658084448</v>
      </c>
      <c r="AM265" s="106">
        <f>_xlfn.XLOOKUP($A265,'Kunnat aakkosjärj.'!$B$19:$B$311,'Kunnat aakkosjärj.'!AN$19:AN$311)</f>
        <v>3458.8645726055611</v>
      </c>
      <c r="AN265" s="107">
        <f>_xlfn.XLOOKUP($A265,'Kunnat aakkosjärj.'!$B$19:$B$311,'Kunnat aakkosjärj.'!AO$19:AO$311)</f>
        <v>6170.1496498455199</v>
      </c>
      <c r="AO265" s="106">
        <f>_xlfn.XLOOKUP($A265,'Kunnat aakkosjärj.'!$B$19:$B$311,'Kunnat aakkosjärj.'!AP$19:AP$311)</f>
        <v>321.4839495365602</v>
      </c>
      <c r="AP265" s="107">
        <f>_xlfn.XLOOKUP($A265,'Kunnat aakkosjärj.'!$B$19:$B$311,'Kunnat aakkosjärj.'!AQ$19:AQ$311)</f>
        <v>187.03456230690011</v>
      </c>
      <c r="AQ265" s="122">
        <f>_xlfn.XLOOKUP($A265,'Kunnat aakkosjärj.'!$B$19:$B$311,'Kunnat aakkosjärj.'!AR$19:AR$311)</f>
        <v>55.836678614005677</v>
      </c>
      <c r="AR265" s="115">
        <f>_xlfn.XLOOKUP($A265,'Kunnat aakkosjärj.'!$B$19:$B$311,'Kunnat aakkosjärj.'!AS$19:AS$311)</f>
        <v>39.504575417057197</v>
      </c>
      <c r="AS265" s="114">
        <f>_xlfn.XLOOKUP($A265,'Kunnat aakkosjärj.'!$B$19:$B$311,'Kunnat aakkosjärj.'!AT$19:AT$311)</f>
        <v>44.925753982155271</v>
      </c>
      <c r="AT265" s="115">
        <f>_xlfn.XLOOKUP($A265,'Kunnat aakkosjärj.'!$B$19:$B$311,'Kunnat aakkosjärj.'!AU$19:AU$311)</f>
        <v>46.452489950788099</v>
      </c>
      <c r="AU265" s="106">
        <f>_xlfn.XLOOKUP($A265,'Kunnat aakkosjärj.'!$B$19:$B$311,'Kunnat aakkosjärj.'!AV$19:AV$311)</f>
        <v>2303.0143099897014</v>
      </c>
      <c r="AV265" s="107">
        <f>_xlfn.XLOOKUP($A265,'Kunnat aakkosjärj.'!$B$19:$B$311,'Kunnat aakkosjärj.'!AW$19:AW$311)</f>
        <v>1621.9196807415037</v>
      </c>
      <c r="AW265" s="151"/>
      <c r="AX265" s="1">
        <v>759</v>
      </c>
      <c r="AY265" s="242" t="s">
        <v>653</v>
      </c>
      <c r="AZ265" s="333" t="s">
        <v>636</v>
      </c>
      <c r="BA265" s="336" t="s">
        <v>637</v>
      </c>
    </row>
    <row r="266" spans="1:61" ht="15" customHeight="1" x14ac:dyDescent="0.2">
      <c r="A266" s="38" t="s">
        <v>308</v>
      </c>
      <c r="B266" s="146">
        <f>_xlfn.XLOOKUP($A266,'Kunnat aakkosjärj.'!$B$19:$B$311,'Kunnat aakkosjärj.'!C$19:C$311)</f>
        <v>4862</v>
      </c>
      <c r="C266" s="160">
        <f>_xlfn.XLOOKUP($A266,'Kunnat aakkosjärj.'!$B$19:$B$311,'Kunnat aakkosjärj.'!D$19:D$311)</f>
        <v>22.5</v>
      </c>
      <c r="D266" s="35">
        <f>_xlfn.XLOOKUP($A266,'Kunnat aakkosjärj.'!$B$19:$B$311,'Kunnat aakkosjärj.'!E$19:E$311)</f>
        <v>827.08106334841625</v>
      </c>
      <c r="E266" s="34">
        <f>_xlfn.XLOOKUP($A266,'Kunnat aakkosjärj.'!$B$19:$B$311,'Kunnat aakkosjärj.'!F$19:F$311)</f>
        <v>8915.7079905388728</v>
      </c>
      <c r="F266" s="35">
        <f>_xlfn.XLOOKUP($A266,'Kunnat aakkosjärj.'!$B$19:$B$311,'Kunnat aakkosjärj.'!G$19:G$311)</f>
        <v>8042.521513780338</v>
      </c>
      <c r="G266" s="34">
        <f>_xlfn.XLOOKUP($A266,'Kunnat aakkosjärj.'!$B$19:$B$311,'Kunnat aakkosjärj.'!H$19:H$311)</f>
        <v>16132.32185520362</v>
      </c>
      <c r="H266" s="331">
        <f>_xlfn.XLOOKUP($A266,'Kunnat aakkosjärj.'!$B$19:$B$311,'Kunnat aakkosjärj.'!I$19:I$311)</f>
        <v>10.283852668982814</v>
      </c>
      <c r="I266" s="332">
        <f>_xlfn.XLOOKUP($A266,'Kunnat aakkosjärj.'!$B$19:$B$311,'Kunnat aakkosjärj.'!J$19:J$311)</f>
        <v>55.266117739047182</v>
      </c>
      <c r="J266" s="35">
        <f>_xlfn.XLOOKUP($A266,'Kunnat aakkosjärj.'!$B$19:$B$311,'Kunnat aakkosjärj.'!K$19:K$311)</f>
        <v>-7215.4404504319209</v>
      </c>
      <c r="K266" s="34">
        <f>_xlfn.XLOOKUP($A266,'Kunnat aakkosjärj.'!$B$19:$B$311,'Kunnat aakkosjärj.'!L$19:L$311)</f>
        <v>-7147.3872686137393</v>
      </c>
      <c r="L266" s="123">
        <f>_xlfn.XLOOKUP($A266,'Kunnat aakkosjärj.'!$B$19:$B$311,'Kunnat aakkosjärj.'!M$19:M$311)</f>
        <v>3761.2705656108592</v>
      </c>
      <c r="M266" s="35">
        <f>_xlfn.XLOOKUP($A266,'Kunnat aakkosjärj.'!$B$19:$B$311,'Kunnat aakkosjärj.'!N$19:N$311)</f>
        <v>4280.8128342245991</v>
      </c>
      <c r="N266" s="34">
        <f>_xlfn.XLOOKUP($A266,'Kunnat aakkosjärj.'!$B$19:$B$311,'Kunnat aakkosjärj.'!O$19:O$311)</f>
        <v>4509.882200740436</v>
      </c>
      <c r="O266" s="35">
        <f>_xlfn.XLOOKUP($A266,'Kunnat aakkosjärj.'!$B$19:$B$311,'Kunnat aakkosjärj.'!P$19:P$311)</f>
        <v>8042.0833998354574</v>
      </c>
      <c r="P266" s="34">
        <f>_xlfn.XLOOKUP($A266,'Kunnat aakkosjärj.'!$B$19:$B$311,'Kunnat aakkosjärj.'!Q$19:Q$311)</f>
        <v>8260.5767009461124</v>
      </c>
      <c r="Q266" s="130">
        <f>_xlfn.XLOOKUP($A266,'Kunnat aakkosjärj.'!$B$19:$B$311,'Kunnat aakkosjärj.'!R$19:R$311)</f>
        <v>826.90703002879468</v>
      </c>
      <c r="R266" s="34">
        <f>_xlfn.XLOOKUP($A266,'Kunnat aakkosjärj.'!$B$19:$B$311,'Kunnat aakkosjärj.'!S$19:S$311)</f>
        <v>1081.9216186754422</v>
      </c>
      <c r="S266" s="35">
        <f>_xlfn.XLOOKUP($A266,'Kunnat aakkosjärj.'!$B$19:$B$311,'Kunnat aakkosjärj.'!T$19:T$311)</f>
        <v>231.75995680789796</v>
      </c>
      <c r="T266" s="34">
        <f>_xlfn.XLOOKUP($A266,'Kunnat aakkosjärj.'!$B$19:$B$311,'Kunnat aakkosjärj.'!U$19:U$311)</f>
        <v>711.03229535170715</v>
      </c>
      <c r="U266" s="35">
        <f>_xlfn.XLOOKUP($A266,'Kunnat aakkosjärj.'!$B$19:$B$311,'Kunnat aakkosjärj.'!V$19:V$311)</f>
        <v>356.79460827402744</v>
      </c>
      <c r="V266" s="34">
        <f>_xlfn.XLOOKUP($A266,'Kunnat aakkosjärj.'!$B$19:$B$311,'Kunnat aakkosjärj.'!W$19:W$311)</f>
        <v>152.16209246026966</v>
      </c>
      <c r="W266" s="35">
        <f>_xlfn.XLOOKUP($A266,'Kunnat aakkosjärj.'!$B$19:$B$311,'Kunnat aakkosjärj.'!X$19:X$311)</f>
        <v>595.14707322089669</v>
      </c>
      <c r="X266" s="34">
        <f>_xlfn.XLOOKUP($A266,'Kunnat aakkosjärj.'!$B$19:$B$311,'Kunnat aakkosjärj.'!Y$19:Y$311)</f>
        <v>370.88932332373508</v>
      </c>
      <c r="Y266" s="90">
        <f>_xlfn.XLOOKUP($A266,'Kunnat aakkosjärj.'!$B$19:$B$311,'Kunnat aakkosjärj.'!Z$19:Z$311)</f>
        <v>137.62596462361168</v>
      </c>
      <c r="Z266" s="91">
        <f>_xlfn.XLOOKUP($A266,'Kunnat aakkosjärj.'!$B$19:$B$311,'Kunnat aakkosjärj.'!AA$19:AA$311)</f>
        <v>721.86440970793922</v>
      </c>
      <c r="AA266" s="90">
        <f>_xlfn.XLOOKUP($A266,'Kunnat aakkosjärj.'!$B$19:$B$311,'Kunnat aakkosjärj.'!AB$19:AB$311)</f>
        <v>600.83650079421659</v>
      </c>
      <c r="AB266" s="91">
        <f>_xlfn.XLOOKUP($A266,'Kunnat aakkosjärj.'!$B$19:$B$311,'Kunnat aakkosjärj.'!AC$19:AC$311)</f>
        <v>149.8787866703637</v>
      </c>
      <c r="AC266" s="90">
        <f>_xlfn.XLOOKUP($A266,'Kunnat aakkosjärj.'!$B$19:$B$311,'Kunnat aakkosjärj.'!AD$19:AD$311)</f>
        <v>690.33352735499795</v>
      </c>
      <c r="AD266" s="91">
        <f>_xlfn.XLOOKUP($A266,'Kunnat aakkosjärj.'!$B$19:$B$311,'Kunnat aakkosjärj.'!AE$19:AE$311)</f>
        <v>294.22967503085147</v>
      </c>
      <c r="AE266" s="96">
        <f>_xlfn.XLOOKUP($A266,'Kunnat aakkosjärj.'!$B$19:$B$311,'Kunnat aakkosjärj.'!AF$19:AF$311)</f>
        <v>2.2324467910891883</v>
      </c>
      <c r="AF266" s="97">
        <f>_xlfn.XLOOKUP($A266,'Kunnat aakkosjärj.'!$B$19:$B$311,'Kunnat aakkosjärj.'!AG$19:AG$311)</f>
        <v>1.8168946208859407</v>
      </c>
      <c r="AG266" s="90">
        <f>_xlfn.XLOOKUP($A266,'Kunnat aakkosjärj.'!$B$19:$B$311,'Kunnat aakkosjärj.'!AH$19:AH$311)</f>
        <v>933.14690456602216</v>
      </c>
      <c r="AH266" s="91">
        <f>_xlfn.XLOOKUP($A266,'Kunnat aakkosjärj.'!$B$19:$B$311,'Kunnat aakkosjärj.'!AI$19:AI$311)</f>
        <v>1496.2433360756888</v>
      </c>
      <c r="AI266" s="90">
        <f>_xlfn.XLOOKUP($A266,'Kunnat aakkosjärj.'!$B$19:$B$311,'Kunnat aakkosjärj.'!AJ$19:AJ$311)</f>
        <v>39.4999422771578</v>
      </c>
      <c r="AJ266" s="91">
        <f>_xlfn.XLOOKUP($A266,'Kunnat aakkosjärj.'!$B$19:$B$311,'Kunnat aakkosjärj.'!AK$19:AK$311)</f>
        <v>31.147975188330765</v>
      </c>
      <c r="AK266" s="106">
        <f>_xlfn.XLOOKUP($A266,'Kunnat aakkosjärj.'!$B$19:$B$311,'Kunnat aakkosjärj.'!AL$19:AL$311)</f>
        <v>2812.7011188811189</v>
      </c>
      <c r="AL266" s="107">
        <f>_xlfn.XLOOKUP($A266,'Kunnat aakkosjärj.'!$B$19:$B$311,'Kunnat aakkosjärj.'!AM$19:AM$311)</f>
        <v>4581.2456540518306</v>
      </c>
      <c r="AM266" s="106">
        <f>_xlfn.XLOOKUP($A266,'Kunnat aakkosjärj.'!$B$19:$B$311,'Kunnat aakkosjärj.'!AN$19:AN$311)</f>
        <v>2825.1040394899219</v>
      </c>
      <c r="AN266" s="107">
        <f>_xlfn.XLOOKUP($A266,'Kunnat aakkosjärj.'!$B$19:$B$311,'Kunnat aakkosjärj.'!AO$19:AO$311)</f>
        <v>5207.3997058823534</v>
      </c>
      <c r="AO266" s="106">
        <f>_xlfn.XLOOKUP($A266,'Kunnat aakkosjärj.'!$B$19:$B$311,'Kunnat aakkosjärj.'!AP$19:AP$311)</f>
        <v>416.28780337309752</v>
      </c>
      <c r="AP266" s="107">
        <f>_xlfn.XLOOKUP($A266,'Kunnat aakkosjärj.'!$B$19:$B$311,'Kunnat aakkosjärj.'!AQ$19:AQ$311)</f>
        <v>253.80118469765532</v>
      </c>
      <c r="AQ266" s="122">
        <f>_xlfn.XLOOKUP($A266,'Kunnat aakkosjärj.'!$B$19:$B$311,'Kunnat aakkosjärj.'!AR$19:AR$311)</f>
        <v>58.203266189436988</v>
      </c>
      <c r="AR266" s="115">
        <f>_xlfn.XLOOKUP($A266,'Kunnat aakkosjärj.'!$B$19:$B$311,'Kunnat aakkosjärj.'!AS$19:AS$311)</f>
        <v>41.868183839519503</v>
      </c>
      <c r="AS266" s="114">
        <f>_xlfn.XLOOKUP($A266,'Kunnat aakkosjärj.'!$B$19:$B$311,'Kunnat aakkosjärj.'!AT$19:AT$311)</f>
        <v>42.907147557551085</v>
      </c>
      <c r="AT266" s="115">
        <f>_xlfn.XLOOKUP($A266,'Kunnat aakkosjärj.'!$B$19:$B$311,'Kunnat aakkosjärj.'!AU$19:AU$311)</f>
        <v>39.813147671200063</v>
      </c>
      <c r="AU266" s="106">
        <f>_xlfn.XLOOKUP($A266,'Kunnat aakkosjärj.'!$B$19:$B$311,'Kunnat aakkosjärj.'!AV$19:AV$311)</f>
        <v>704.25131016042781</v>
      </c>
      <c r="AV266" s="107">
        <f>_xlfn.XLOOKUP($A266,'Kunnat aakkosjärj.'!$B$19:$B$311,'Kunnat aakkosjärj.'!AW$19:AW$311)</f>
        <v>66.062733443027568</v>
      </c>
      <c r="AW266" s="151"/>
      <c r="AX266" s="1">
        <v>846</v>
      </c>
      <c r="AY266" s="335" t="s">
        <v>654</v>
      </c>
      <c r="AZ266" s="333" t="s">
        <v>636</v>
      </c>
      <c r="BA266" s="336" t="s">
        <v>644</v>
      </c>
    </row>
    <row r="267" spans="1:61" ht="15" customHeight="1" x14ac:dyDescent="0.2">
      <c r="A267" s="38" t="s">
        <v>334</v>
      </c>
      <c r="B267" s="146">
        <f>_xlfn.XLOOKUP($A267,'Kunnat aakkosjärj.'!$B$19:$B$311,'Kunnat aakkosjärj.'!C$19:C$311)</f>
        <v>2671</v>
      </c>
      <c r="C267" s="160">
        <f>_xlfn.XLOOKUP($A267,'Kunnat aakkosjärj.'!$B$19:$B$311,'Kunnat aakkosjärj.'!D$19:D$311)</f>
        <v>22.25</v>
      </c>
      <c r="D267" s="35">
        <f>_xlfn.XLOOKUP($A267,'Kunnat aakkosjärj.'!$B$19:$B$311,'Kunnat aakkosjärj.'!E$19:E$311)</f>
        <v>1566.6662448521154</v>
      </c>
      <c r="E267" s="34">
        <f>_xlfn.XLOOKUP($A267,'Kunnat aakkosjärj.'!$B$19:$B$311,'Kunnat aakkosjärj.'!F$19:F$311)</f>
        <v>5033.4917633844998</v>
      </c>
      <c r="F267" s="35">
        <f>_xlfn.XLOOKUP($A267,'Kunnat aakkosjärj.'!$B$19:$B$311,'Kunnat aakkosjärj.'!G$19:G$311)</f>
        <v>8395.7095095469867</v>
      </c>
      <c r="G267" s="34">
        <f>_xlfn.XLOOKUP($A267,'Kunnat aakkosjärj.'!$B$19:$B$311,'Kunnat aakkosjärj.'!H$19:H$311)</f>
        <v>11735.569382253838</v>
      </c>
      <c r="H267" s="331">
        <f>_xlfn.XLOOKUP($A267,'Kunnat aakkosjärj.'!$B$19:$B$311,'Kunnat aakkosjärj.'!I$19:I$311)</f>
        <v>18.660319810620141</v>
      </c>
      <c r="I267" s="332">
        <f>_xlfn.XLOOKUP($A267,'Kunnat aakkosjärj.'!$B$19:$B$311,'Kunnat aakkosjärj.'!J$19:J$311)</f>
        <v>42.89090370848124</v>
      </c>
      <c r="J267" s="35">
        <f>_xlfn.XLOOKUP($A267,'Kunnat aakkosjärj.'!$B$19:$B$311,'Kunnat aakkosjärj.'!K$19:K$311)</f>
        <v>-6829.0432646948702</v>
      </c>
      <c r="K267" s="34">
        <f>_xlfn.XLOOKUP($A267,'Kunnat aakkosjärj.'!$B$19:$B$311,'Kunnat aakkosjärj.'!L$19:L$311)</f>
        <v>-6682.2174316735309</v>
      </c>
      <c r="L267" s="123">
        <f>_xlfn.XLOOKUP($A267,'Kunnat aakkosjärj.'!$B$19:$B$311,'Kunnat aakkosjärj.'!M$19:M$311)</f>
        <v>4103.4588131785849</v>
      </c>
      <c r="M267" s="35">
        <f>_xlfn.XLOOKUP($A267,'Kunnat aakkosjärj.'!$B$19:$B$311,'Kunnat aakkosjärj.'!N$19:N$311)</f>
        <v>3413.5795582178957</v>
      </c>
      <c r="N267" s="34">
        <f>_xlfn.XLOOKUP($A267,'Kunnat aakkosjärj.'!$B$19:$B$311,'Kunnat aakkosjärj.'!O$19:O$311)</f>
        <v>3642.2296780232127</v>
      </c>
      <c r="O267" s="35">
        <f>_xlfn.XLOOKUP($A267,'Kunnat aakkosjärj.'!$B$19:$B$311,'Kunnat aakkosjärj.'!P$19:P$311)</f>
        <v>7517.0383713964811</v>
      </c>
      <c r="P267" s="34">
        <f>_xlfn.XLOOKUP($A267,'Kunnat aakkosjärj.'!$B$19:$B$311,'Kunnat aakkosjärj.'!Q$19:Q$311)</f>
        <v>7745.6884912017977</v>
      </c>
      <c r="Q267" s="130">
        <f>_xlfn.XLOOKUP($A267,'Kunnat aakkosjärj.'!$B$19:$B$311,'Kunnat aakkosjärj.'!R$19:R$311)</f>
        <v>686.45794084612498</v>
      </c>
      <c r="R267" s="34">
        <f>_xlfn.XLOOKUP($A267,'Kunnat aakkosjärj.'!$B$19:$B$311,'Kunnat aakkosjärj.'!S$19:S$311)</f>
        <v>1034.9974953201049</v>
      </c>
      <c r="S267" s="35">
        <f>_xlfn.XLOOKUP($A267,'Kunnat aakkosjärj.'!$B$19:$B$311,'Kunnat aakkosjärj.'!T$19:T$311)</f>
        <v>388.98808685885439</v>
      </c>
      <c r="T267" s="34">
        <f>_xlfn.XLOOKUP($A267,'Kunnat aakkosjärj.'!$B$19:$B$311,'Kunnat aakkosjärj.'!U$19:U$311)</f>
        <v>684.7980681392736</v>
      </c>
      <c r="U267" s="35">
        <f>_xlfn.XLOOKUP($A267,'Kunnat aakkosjärj.'!$B$19:$B$311,'Kunnat aakkosjärj.'!V$19:V$311)</f>
        <v>176.47274146347021</v>
      </c>
      <c r="V267" s="34">
        <f>_xlfn.XLOOKUP($A267,'Kunnat aakkosjärj.'!$B$19:$B$311,'Kunnat aakkosjärj.'!W$19:W$311)</f>
        <v>151.13907931025412</v>
      </c>
      <c r="W267" s="35">
        <f>_xlfn.XLOOKUP($A267,'Kunnat aakkosjärj.'!$B$19:$B$311,'Kunnat aakkosjärj.'!X$19:X$311)</f>
        <v>297.46985398727065</v>
      </c>
      <c r="X267" s="34">
        <f>_xlfn.XLOOKUP($A267,'Kunnat aakkosjärj.'!$B$19:$B$311,'Kunnat aakkosjärj.'!Y$19:Y$311)</f>
        <v>350.19942718083115</v>
      </c>
      <c r="Y267" s="90">
        <f>_xlfn.XLOOKUP($A267,'Kunnat aakkosjärj.'!$B$19:$B$311,'Kunnat aakkosjärj.'!Z$19:Z$311)</f>
        <v>718.48401347809806</v>
      </c>
      <c r="Z267" s="91">
        <f>_xlfn.XLOOKUP($A267,'Kunnat aakkosjärj.'!$B$19:$B$311,'Kunnat aakkosjärj.'!AA$19:AA$311)</f>
        <v>866.78654810932221</v>
      </c>
      <c r="AA267" s="90">
        <f>_xlfn.XLOOKUP($A267,'Kunnat aakkosjärj.'!$B$19:$B$311,'Kunnat aakkosjärj.'!AB$19:AB$311)</f>
        <v>95.542549029457376</v>
      </c>
      <c r="AB267" s="91">
        <f>_xlfn.XLOOKUP($A267,'Kunnat aakkosjärj.'!$B$19:$B$311,'Kunnat aakkosjärj.'!AC$19:AC$311)</f>
        <v>119.40627107996688</v>
      </c>
      <c r="AC267" s="90">
        <f>_xlfn.XLOOKUP($A267,'Kunnat aakkosjärj.'!$B$19:$B$311,'Kunnat aakkosjärj.'!AD$19:AD$311)</f>
        <v>-32.026072631973044</v>
      </c>
      <c r="AD267" s="91">
        <f>_xlfn.XLOOKUP($A267,'Kunnat aakkosjärj.'!$B$19:$B$311,'Kunnat aakkosjärj.'!AE$19:AE$311)</f>
        <v>124.66193934855859</v>
      </c>
      <c r="AE267" s="96">
        <f>_xlfn.XLOOKUP($A267,'Kunnat aakkosjärj.'!$B$19:$B$311,'Kunnat aakkosjärj.'!AF$19:AF$311)</f>
        <v>1.2674104573564156</v>
      </c>
      <c r="AF267" s="97">
        <f>_xlfn.XLOOKUP($A267,'Kunnat aakkosjärj.'!$B$19:$B$311,'Kunnat aakkosjärj.'!AG$19:AG$311)</f>
        <v>1.2271975305790226</v>
      </c>
      <c r="AG267" s="90">
        <f>_xlfn.XLOOKUP($A267,'Kunnat aakkosjärj.'!$B$19:$B$311,'Kunnat aakkosjärj.'!AH$19:AH$311)</f>
        <v>104.02242980157243</v>
      </c>
      <c r="AH267" s="91">
        <f>_xlfn.XLOOKUP($A267,'Kunnat aakkosjärj.'!$B$19:$B$311,'Kunnat aakkosjärj.'!AI$19:AI$311)</f>
        <v>607.29463871209282</v>
      </c>
      <c r="AI267" s="90">
        <f>_xlfn.XLOOKUP($A267,'Kunnat aakkosjärj.'!$B$19:$B$311,'Kunnat aakkosjärj.'!AJ$19:AJ$311)</f>
        <v>4.0201891603445059</v>
      </c>
      <c r="AJ267" s="91">
        <f>_xlfn.XLOOKUP($A267,'Kunnat aakkosjärj.'!$B$19:$B$311,'Kunnat aakkosjärj.'!AK$19:AK$311)</f>
        <v>16.740412207594233</v>
      </c>
      <c r="AK267" s="106">
        <f>_xlfn.XLOOKUP($A267,'Kunnat aakkosjärj.'!$B$19:$B$311,'Kunnat aakkosjärj.'!AL$19:AL$311)</f>
        <v>4274.838637214526</v>
      </c>
      <c r="AL267" s="107">
        <f>_xlfn.XLOOKUP($A267,'Kunnat aakkosjärj.'!$B$19:$B$311,'Kunnat aakkosjärj.'!AM$19:AM$311)</f>
        <v>6661.557236989891</v>
      </c>
      <c r="AM267" s="106">
        <f>_xlfn.XLOOKUP($A267,'Kunnat aakkosjärj.'!$B$19:$B$311,'Kunnat aakkosjärj.'!AN$19:AN$311)</f>
        <v>4287.2078846873828</v>
      </c>
      <c r="AN267" s="107">
        <f>_xlfn.XLOOKUP($A267,'Kunnat aakkosjärj.'!$B$19:$B$311,'Kunnat aakkosjärj.'!AO$19:AO$311)</f>
        <v>6758.393118682141</v>
      </c>
      <c r="AO267" s="106">
        <f>_xlfn.XLOOKUP($A267,'Kunnat aakkosjärj.'!$B$19:$B$311,'Kunnat aakkosjärj.'!AP$19:AP$311)</f>
        <v>236.45713216023961</v>
      </c>
      <c r="AP267" s="107">
        <f>_xlfn.XLOOKUP($A267,'Kunnat aakkosjärj.'!$B$19:$B$311,'Kunnat aakkosjärj.'!AQ$19:AQ$311)</f>
        <v>1.2938974166978661</v>
      </c>
      <c r="AQ267" s="122">
        <f>_xlfn.XLOOKUP($A267,'Kunnat aakkosjärj.'!$B$19:$B$311,'Kunnat aakkosjärj.'!AR$19:AR$311)</f>
        <v>49.53908780308511</v>
      </c>
      <c r="AR267" s="115">
        <f>_xlfn.XLOOKUP($A267,'Kunnat aakkosjärj.'!$B$19:$B$311,'Kunnat aakkosjärj.'!AS$19:AS$311)</f>
        <v>38.405581877286963</v>
      </c>
      <c r="AS267" s="114">
        <f>_xlfn.XLOOKUP($A267,'Kunnat aakkosjärj.'!$B$19:$B$311,'Kunnat aakkosjärj.'!AT$19:AT$311)</f>
        <v>52.585688758197726</v>
      </c>
      <c r="AT267" s="115">
        <f>_xlfn.XLOOKUP($A267,'Kunnat aakkosjärj.'!$B$19:$B$311,'Kunnat aakkosjärj.'!AU$19:AU$311)</f>
        <v>61.376933939271723</v>
      </c>
      <c r="AU267" s="106">
        <f>_xlfn.XLOOKUP($A267,'Kunnat aakkosjärj.'!$B$19:$B$311,'Kunnat aakkosjärj.'!AV$19:AV$311)</f>
        <v>599.19653687757386</v>
      </c>
      <c r="AV267" s="107">
        <f>_xlfn.XLOOKUP($A267,'Kunnat aakkosjärj.'!$B$19:$B$311,'Kunnat aakkosjärj.'!AW$19:AW$311)</f>
        <v>697.69460876076369</v>
      </c>
      <c r="AW267" s="151"/>
      <c r="AX267" s="1">
        <v>934</v>
      </c>
      <c r="AY267" s="242" t="s">
        <v>655</v>
      </c>
      <c r="AZ267" s="333" t="s">
        <v>636</v>
      </c>
      <c r="BA267" s="336" t="s">
        <v>637</v>
      </c>
    </row>
    <row r="268" spans="1:61" ht="15" customHeight="1" x14ac:dyDescent="0.2">
      <c r="A268" s="38" t="s">
        <v>339</v>
      </c>
      <c r="B268" s="146">
        <f>_xlfn.XLOOKUP($A268,'Kunnat aakkosjärj.'!$B$19:$B$311,'Kunnat aakkosjärj.'!C$19:C$311)</f>
        <v>5406</v>
      </c>
      <c r="C268" s="160">
        <f>_xlfn.XLOOKUP($A268,'Kunnat aakkosjärj.'!$B$19:$B$311,'Kunnat aakkosjärj.'!D$19:D$311)</f>
        <v>22.500000000000004</v>
      </c>
      <c r="D268" s="35">
        <f>_xlfn.XLOOKUP($A268,'Kunnat aakkosjärj.'!$B$19:$B$311,'Kunnat aakkosjärj.'!E$19:E$311)</f>
        <v>871.39556418793927</v>
      </c>
      <c r="E268" s="34">
        <f>_xlfn.XLOOKUP($A268,'Kunnat aakkosjärj.'!$B$19:$B$311,'Kunnat aakkosjärj.'!F$19:F$311)</f>
        <v>9641.0402867184603</v>
      </c>
      <c r="F268" s="35">
        <f>_xlfn.XLOOKUP($A268,'Kunnat aakkosjärj.'!$B$19:$B$311,'Kunnat aakkosjärj.'!G$19:G$311)</f>
        <v>8418.8458527561961</v>
      </c>
      <c r="G268" s="34">
        <f>_xlfn.XLOOKUP($A268,'Kunnat aakkosjärj.'!$B$19:$B$311,'Kunnat aakkosjärj.'!H$19:H$311)</f>
        <v>17379.985963743988</v>
      </c>
      <c r="H268" s="331">
        <f>_xlfn.XLOOKUP($A268,'Kunnat aakkosjärj.'!$B$19:$B$311,'Kunnat aakkosjärj.'!I$19:I$311)</f>
        <v>10.350534733958316</v>
      </c>
      <c r="I268" s="332">
        <f>_xlfn.XLOOKUP($A268,'Kunnat aakkosjärj.'!$B$19:$B$311,'Kunnat aakkosjärj.'!J$19:J$311)</f>
        <v>55.472083273429703</v>
      </c>
      <c r="J268" s="35">
        <f>_xlfn.XLOOKUP($A268,'Kunnat aakkosjärj.'!$B$19:$B$311,'Kunnat aakkosjärj.'!K$19:K$311)</f>
        <v>-7547.4502885682568</v>
      </c>
      <c r="K268" s="34">
        <f>_xlfn.XLOOKUP($A268,'Kunnat aakkosjärj.'!$B$19:$B$311,'Kunnat aakkosjärj.'!L$19:L$311)</f>
        <v>-7737.2642896781354</v>
      </c>
      <c r="L268" s="123">
        <f>_xlfn.XLOOKUP($A268,'Kunnat aakkosjärj.'!$B$19:$B$311,'Kunnat aakkosjärj.'!M$19:M$311)</f>
        <v>4395.405342212357</v>
      </c>
      <c r="M268" s="35">
        <f>_xlfn.XLOOKUP($A268,'Kunnat aakkosjärj.'!$B$19:$B$311,'Kunnat aakkosjärj.'!N$19:N$311)</f>
        <v>3699.8940066592677</v>
      </c>
      <c r="N268" s="34">
        <f>_xlfn.XLOOKUP($A268,'Kunnat aakkosjärj.'!$B$19:$B$311,'Kunnat aakkosjärj.'!O$19:O$311)</f>
        <v>4148.0666685164633</v>
      </c>
      <c r="O268" s="35">
        <f>_xlfn.XLOOKUP($A268,'Kunnat aakkosjärj.'!$B$19:$B$311,'Kunnat aakkosjärj.'!P$19:P$311)</f>
        <v>8095.2993488716247</v>
      </c>
      <c r="P268" s="34">
        <f>_xlfn.XLOOKUP($A268,'Kunnat aakkosjärj.'!$B$19:$B$311,'Kunnat aakkosjärj.'!Q$19:Q$311)</f>
        <v>8543.4720107288194</v>
      </c>
      <c r="Q268" s="130">
        <f>_xlfn.XLOOKUP($A268,'Kunnat aakkosjärj.'!$B$19:$B$311,'Kunnat aakkosjärj.'!R$19:R$311)</f>
        <v>661.1231243063263</v>
      </c>
      <c r="R268" s="34">
        <f>_xlfn.XLOOKUP($A268,'Kunnat aakkosjärj.'!$B$19:$B$311,'Kunnat aakkosjärj.'!S$19:S$311)</f>
        <v>1038.3560358860527</v>
      </c>
      <c r="S268" s="35">
        <f>_xlfn.XLOOKUP($A268,'Kunnat aakkosjärj.'!$B$19:$B$311,'Kunnat aakkosjärj.'!T$19:T$311)</f>
        <v>347.23759156492787</v>
      </c>
      <c r="T268" s="34">
        <f>_xlfn.XLOOKUP($A268,'Kunnat aakkosjärj.'!$B$19:$B$311,'Kunnat aakkosjärj.'!U$19:U$311)</f>
        <v>1012.8085682574917</v>
      </c>
      <c r="U268" s="35">
        <f>_xlfn.XLOOKUP($A268,'Kunnat aakkosjärj.'!$B$19:$B$311,'Kunnat aakkosjärj.'!V$19:V$311)</f>
        <v>190.39503221030344</v>
      </c>
      <c r="V268" s="34">
        <f>_xlfn.XLOOKUP($A268,'Kunnat aakkosjärj.'!$B$19:$B$311,'Kunnat aakkosjärj.'!W$19:W$311)</f>
        <v>102.5224379442716</v>
      </c>
      <c r="W268" s="35">
        <f>_xlfn.XLOOKUP($A268,'Kunnat aakkosjärj.'!$B$19:$B$311,'Kunnat aakkosjärj.'!X$19:X$311)</f>
        <v>313.88553274139844</v>
      </c>
      <c r="X268" s="34">
        <f>_xlfn.XLOOKUP($A268,'Kunnat aakkosjärj.'!$B$19:$B$311,'Kunnat aakkosjärj.'!Y$19:Y$311)</f>
        <v>25.547467628560856</v>
      </c>
      <c r="Y268" s="90">
        <f>_xlfn.XLOOKUP($A268,'Kunnat aakkosjärj.'!$B$19:$B$311,'Kunnat aakkosjärj.'!Z$19:Z$311)</f>
        <v>1063.7499778024419</v>
      </c>
      <c r="Z268" s="91">
        <f>_xlfn.XLOOKUP($A268,'Kunnat aakkosjärj.'!$B$19:$B$311,'Kunnat aakkosjärj.'!AA$19:AA$311)</f>
        <v>1520.8126877543471</v>
      </c>
      <c r="AA268" s="90">
        <f>_xlfn.XLOOKUP($A268,'Kunnat aakkosjärj.'!$B$19:$B$311,'Kunnat aakkosjärj.'!AB$19:AB$311)</f>
        <v>62.150236249321843</v>
      </c>
      <c r="AB268" s="91">
        <f>_xlfn.XLOOKUP($A268,'Kunnat aakkosjärj.'!$B$19:$B$311,'Kunnat aakkosjärj.'!AC$19:AC$311)</f>
        <v>68.276392237317765</v>
      </c>
      <c r="AC268" s="90">
        <f>_xlfn.XLOOKUP($A268,'Kunnat aakkosjärj.'!$B$19:$B$311,'Kunnat aakkosjärj.'!AD$19:AD$311)</f>
        <v>-388.65598409174993</v>
      </c>
      <c r="AD268" s="91">
        <f>_xlfn.XLOOKUP($A268,'Kunnat aakkosjärj.'!$B$19:$B$311,'Kunnat aakkosjärj.'!AE$19:AE$311)</f>
        <v>-476.73484461709211</v>
      </c>
      <c r="AE268" s="96">
        <f>_xlfn.XLOOKUP($A268,'Kunnat aakkosjärj.'!$B$19:$B$311,'Kunnat aakkosjärj.'!AF$19:AF$311)</f>
        <v>1.1623810841174382</v>
      </c>
      <c r="AF268" s="97">
        <f>_xlfn.XLOOKUP($A268,'Kunnat aakkosjärj.'!$B$19:$B$311,'Kunnat aakkosjärj.'!AG$19:AG$311)</f>
        <v>0.83783615638668651</v>
      </c>
      <c r="AG268" s="90">
        <f>_xlfn.XLOOKUP($A268,'Kunnat aakkosjärj.'!$B$19:$B$311,'Kunnat aakkosjärj.'!AH$19:AH$311)</f>
        <v>79.124158342582319</v>
      </c>
      <c r="AH268" s="91">
        <f>_xlfn.XLOOKUP($A268,'Kunnat aakkosjärj.'!$B$19:$B$311,'Kunnat aakkosjärj.'!AI$19:AI$311)</f>
        <v>724.22806326304112</v>
      </c>
      <c r="AI268" s="90">
        <f>_xlfn.XLOOKUP($A268,'Kunnat aakkosjärj.'!$B$19:$B$311,'Kunnat aakkosjärj.'!AJ$19:AJ$311)</f>
        <v>3.0213056843633517</v>
      </c>
      <c r="AJ268" s="91">
        <f>_xlfn.XLOOKUP($A268,'Kunnat aakkosjärj.'!$B$19:$B$311,'Kunnat aakkosjärj.'!AK$19:AK$311)</f>
        <v>13.523414533276174</v>
      </c>
      <c r="AK268" s="106">
        <f>_xlfn.XLOOKUP($A268,'Kunnat aakkosjärj.'!$B$19:$B$311,'Kunnat aakkosjärj.'!AL$19:AL$311)</f>
        <v>4532.0014798372176</v>
      </c>
      <c r="AL268" s="107">
        <f>_xlfn.XLOOKUP($A268,'Kunnat aakkosjärj.'!$B$19:$B$311,'Kunnat aakkosjärj.'!AM$19:AM$311)</f>
        <v>10020.925543840178</v>
      </c>
      <c r="AM268" s="106">
        <f>_xlfn.XLOOKUP($A268,'Kunnat aakkosjärj.'!$B$19:$B$311,'Kunnat aakkosjärj.'!AN$19:AN$311)</f>
        <v>5478.8977062523127</v>
      </c>
      <c r="AN268" s="107">
        <f>_xlfn.XLOOKUP($A268,'Kunnat aakkosjärj.'!$B$19:$B$311,'Kunnat aakkosjärj.'!AO$19:AO$311)</f>
        <v>12161.254282278951</v>
      </c>
      <c r="AO268" s="106">
        <f>_xlfn.XLOOKUP($A268,'Kunnat aakkosjärj.'!$B$19:$B$311,'Kunnat aakkosjärj.'!AP$19:AP$311)</f>
        <v>710.65595819459861</v>
      </c>
      <c r="AP268" s="107">
        <f>_xlfn.XLOOKUP($A268,'Kunnat aakkosjärj.'!$B$19:$B$311,'Kunnat aakkosjärj.'!AQ$19:AQ$311)</f>
        <v>7.960780614132446</v>
      </c>
      <c r="AQ268" s="122">
        <f>_xlfn.XLOOKUP($A268,'Kunnat aakkosjärj.'!$B$19:$B$311,'Kunnat aakkosjärj.'!AR$19:AR$311)</f>
        <v>49.766840813254269</v>
      </c>
      <c r="AR268" s="115">
        <f>_xlfn.XLOOKUP($A268,'Kunnat aakkosjärj.'!$B$19:$B$311,'Kunnat aakkosjärj.'!AS$19:AS$311)</f>
        <v>22.572925723755091</v>
      </c>
      <c r="AS268" s="114">
        <f>_xlfn.XLOOKUP($A268,'Kunnat aakkosjärj.'!$B$19:$B$311,'Kunnat aakkosjärj.'!AT$19:AT$311)</f>
        <v>58.070713882592038</v>
      </c>
      <c r="AT268" s="115">
        <f>_xlfn.XLOOKUP($A268,'Kunnat aakkosjärj.'!$B$19:$B$311,'Kunnat aakkosjärj.'!AU$19:AU$311)</f>
        <v>69.492702889934762</v>
      </c>
      <c r="AU268" s="106">
        <f>_xlfn.XLOOKUP($A268,'Kunnat aakkosjärj.'!$B$19:$B$311,'Kunnat aakkosjärj.'!AV$19:AV$311)</f>
        <v>793.0160321864596</v>
      </c>
      <c r="AV268" s="107">
        <f>_xlfn.XLOOKUP($A268,'Kunnat aakkosjärj.'!$B$19:$B$311,'Kunnat aakkosjärj.'!AW$19:AW$311)</f>
        <v>-824.44726045135042</v>
      </c>
      <c r="AW268" s="151"/>
      <c r="AX268" s="1">
        <v>989</v>
      </c>
      <c r="AY268" s="335" t="s">
        <v>656</v>
      </c>
      <c r="AZ268" s="333" t="s">
        <v>636</v>
      </c>
      <c r="BA268" s="334" t="s">
        <v>639</v>
      </c>
      <c r="BB268" s="8"/>
      <c r="BC268" s="8"/>
      <c r="BD268" s="8"/>
      <c r="BE268" s="8"/>
      <c r="BF268" s="8"/>
      <c r="BG268" s="8"/>
      <c r="BH268" s="8"/>
      <c r="BI268" s="8"/>
    </row>
    <row r="269" spans="1:61" ht="15" customHeight="1" x14ac:dyDescent="0.2">
      <c r="A269" s="38"/>
      <c r="B269" s="146"/>
      <c r="C269" s="160"/>
      <c r="D269" s="35"/>
      <c r="E269" s="34"/>
      <c r="F269" s="35"/>
      <c r="G269" s="34"/>
      <c r="H269" s="331"/>
      <c r="I269" s="332"/>
      <c r="J269" s="35"/>
      <c r="K269" s="34"/>
      <c r="L269" s="123"/>
      <c r="M269" s="35"/>
      <c r="N269" s="34"/>
      <c r="O269" s="35"/>
      <c r="P269" s="34"/>
      <c r="Q269" s="130"/>
      <c r="R269" s="34"/>
      <c r="S269" s="35"/>
      <c r="T269" s="34"/>
      <c r="U269" s="35"/>
      <c r="V269" s="34"/>
      <c r="W269" s="35"/>
      <c r="X269" s="34"/>
      <c r="Y269" s="90"/>
      <c r="Z269" s="91"/>
      <c r="AA269" s="90"/>
      <c r="AB269" s="91"/>
      <c r="AC269" s="90"/>
      <c r="AD269" s="91"/>
      <c r="AE269" s="96"/>
      <c r="AF269" s="97"/>
      <c r="AG269" s="90"/>
      <c r="AH269" s="91"/>
      <c r="AI269" s="90"/>
      <c r="AJ269" s="91"/>
      <c r="AK269" s="106"/>
      <c r="AL269" s="107"/>
      <c r="AM269" s="106"/>
      <c r="AN269" s="107"/>
      <c r="AO269" s="106"/>
      <c r="AP269" s="107"/>
      <c r="AQ269" s="122"/>
      <c r="AR269" s="115"/>
      <c r="AS269" s="114"/>
      <c r="AT269" s="115"/>
      <c r="AU269" s="106"/>
      <c r="AV269" s="107"/>
      <c r="AW269" s="151"/>
      <c r="AY269" s="335"/>
      <c r="AZ269" s="333"/>
      <c r="BA269" s="334"/>
      <c r="BB269" s="8"/>
      <c r="BC269" s="8"/>
      <c r="BD269" s="8"/>
      <c r="BE269" s="8"/>
      <c r="BF269" s="8"/>
      <c r="BG269" s="8"/>
      <c r="BH269" s="8"/>
      <c r="BI269" s="8"/>
    </row>
    <row r="270" spans="1:61" ht="15" customHeight="1" x14ac:dyDescent="0.25">
      <c r="A270" s="338" t="s">
        <v>657</v>
      </c>
      <c r="B270" s="146">
        <f>maakunnittain!B27</f>
        <v>176323</v>
      </c>
      <c r="C270" s="160">
        <f>maakunnittain!C27</f>
        <v>21.118427809297458</v>
      </c>
      <c r="D270" s="35">
        <f>maakunnittain!D27</f>
        <v>1272.224995377801</v>
      </c>
      <c r="E270" s="34">
        <f>maakunnittain!E27</f>
        <v>7972.7007945720989</v>
      </c>
      <c r="F270" s="35">
        <f>maakunnittain!F27</f>
        <v>7936.6017563789183</v>
      </c>
      <c r="G270" s="34">
        <f>maakunnittain!G27</f>
        <v>14330.050402618337</v>
      </c>
      <c r="H270" s="331">
        <f>maakunnittain!H27</f>
        <v>16.029845448088285</v>
      </c>
      <c r="I270" s="332">
        <f>maakunnittain!I27</f>
        <v>55.636236932672304</v>
      </c>
      <c r="J270" s="35">
        <f>maakunnittain!J27</f>
        <v>-6632.6761423070166</v>
      </c>
      <c r="K270" s="34">
        <f>maakunnittain!K27</f>
        <v>-6250.6123906421417</v>
      </c>
      <c r="L270" s="123">
        <f>maakunnittain!L27</f>
        <v>4541.3831914157545</v>
      </c>
      <c r="M270" s="35">
        <f>maakunnittain!M27</f>
        <v>2607.5106877718731</v>
      </c>
      <c r="N270" s="34">
        <f>maakunnittain!N27</f>
        <v>2681.477208149206</v>
      </c>
      <c r="O270" s="35">
        <f>maakunnittain!O27</f>
        <v>7148.893879187628</v>
      </c>
      <c r="P270" s="34">
        <f>maakunnittain!P27</f>
        <v>7222.860399564961</v>
      </c>
      <c r="Q270" s="130">
        <f>maakunnittain!Q27</f>
        <v>564.46618251731195</v>
      </c>
      <c r="R270" s="34">
        <f>maakunnittain!R27</f>
        <v>1005.024177264843</v>
      </c>
      <c r="S270" s="35">
        <f>maakunnittain!S27</f>
        <v>413.45586395422038</v>
      </c>
      <c r="T270" s="34">
        <f>maakunnittain!T27</f>
        <v>698.99083232714509</v>
      </c>
      <c r="U270" s="35">
        <f>maakunnittain!U27</f>
        <v>136.52392715363982</v>
      </c>
      <c r="V270" s="34">
        <f>maakunnittain!V27</f>
        <v>143.7821686328594</v>
      </c>
      <c r="W270" s="35">
        <f>maakunnittain!W27</f>
        <v>151.0103185630916</v>
      </c>
      <c r="X270" s="34">
        <f>maakunnittain!X27</f>
        <v>306.02776650710666</v>
      </c>
      <c r="Y270" s="90">
        <f>maakunnittain!Y27</f>
        <v>678.57218440022007</v>
      </c>
      <c r="Z270" s="91">
        <f>maakunnittain!Z27</f>
        <v>1436.964525331352</v>
      </c>
      <c r="AA270" s="90">
        <f>maakunnittain!AA27</f>
        <v>77.794001077274544</v>
      </c>
      <c r="AB270" s="91">
        <f>maakunnittain!AB27</f>
        <v>64.718315900480945</v>
      </c>
      <c r="AC270" s="90">
        <f>maakunnittain!AC27</f>
        <v>-114.17310624137748</v>
      </c>
      <c r="AD270" s="91">
        <f>maakunnittain!AD27</f>
        <v>-588.47217342804788</v>
      </c>
      <c r="AE270" s="96">
        <f>maakunnittain!AE27</f>
        <v>1.0273550972760841</v>
      </c>
      <c r="AF270" s="97">
        <f>maakunnittain!AF27</f>
        <v>0.98005095010976073</v>
      </c>
      <c r="AG270" s="90">
        <f>maakunnittain!AG27</f>
        <v>446.97700134407808</v>
      </c>
      <c r="AH270" s="91">
        <f>maakunnittain!AH27</f>
        <v>1036.4129832002304</v>
      </c>
      <c r="AI270" s="90">
        <f>maakunnittain!AI27</f>
        <v>17.138904833797572</v>
      </c>
      <c r="AJ270" s="91">
        <f>maakunnittain!AJ27</f>
        <v>22.509858745342889</v>
      </c>
      <c r="AK270" s="106">
        <f>maakunnittain!AK27</f>
        <v>4389.8900360134521</v>
      </c>
      <c r="AL270" s="107">
        <f>maakunnittain!AL27</f>
        <v>8213.4275032024379</v>
      </c>
      <c r="AM270" s="106">
        <f>maakunnittain!AM27</f>
        <v>4572.5782091389101</v>
      </c>
      <c r="AN270" s="107">
        <f>maakunnittain!AN27</f>
        <v>9419.8343869050077</v>
      </c>
      <c r="AO270" s="106">
        <f>maakunnittain!AO27</f>
        <v>304.26364478825792</v>
      </c>
      <c r="AP270" s="107">
        <f>maakunnittain!AP27</f>
        <v>56.715540001348394</v>
      </c>
      <c r="AQ270" s="122">
        <f>maakunnittain!AQ27</f>
        <v>46.585333473126937</v>
      </c>
      <c r="AR270" s="115">
        <f>maakunnittain!AR27</f>
        <v>36.383075900246361</v>
      </c>
      <c r="AS270" s="114">
        <f>maakunnittain!AS27</f>
        <v>66.371228066731376</v>
      </c>
      <c r="AT270" s="115">
        <f>maakunnittain!AT27</f>
        <v>76.239940944175544</v>
      </c>
      <c r="AU270" s="106">
        <f>maakunnittain!AU27</f>
        <v>1138.0835295452096</v>
      </c>
      <c r="AV270" s="107">
        <f>maakunnittain!AV27</f>
        <v>2678.864570248918</v>
      </c>
      <c r="AW270" s="141"/>
      <c r="AX270" s="1">
        <v>15</v>
      </c>
      <c r="AY270" s="341" t="s">
        <v>658</v>
      </c>
      <c r="AZ270" s="333"/>
      <c r="BA270" s="334"/>
      <c r="BB270" s="8"/>
      <c r="BC270" s="8"/>
      <c r="BD270" s="8"/>
      <c r="BE270" s="8"/>
      <c r="BF270" s="8"/>
      <c r="BG270" s="8"/>
      <c r="BH270" s="8"/>
      <c r="BI270" s="8"/>
    </row>
    <row r="271" spans="1:61" ht="15" customHeight="1" x14ac:dyDescent="0.2">
      <c r="A271" s="38"/>
      <c r="B271" s="146"/>
      <c r="C271" s="160"/>
      <c r="D271" s="35"/>
      <c r="E271" s="34"/>
      <c r="F271" s="35"/>
      <c r="G271" s="34"/>
      <c r="H271" s="331"/>
      <c r="I271" s="332"/>
      <c r="J271" s="35"/>
      <c r="K271" s="34"/>
      <c r="L271" s="123"/>
      <c r="M271" s="35"/>
      <c r="N271" s="34"/>
      <c r="O271" s="35"/>
      <c r="P271" s="34"/>
      <c r="Q271" s="130"/>
      <c r="R271" s="34"/>
      <c r="S271" s="35"/>
      <c r="T271" s="34"/>
      <c r="U271" s="35"/>
      <c r="V271" s="34"/>
      <c r="W271" s="35"/>
      <c r="X271" s="34"/>
      <c r="Y271" s="90"/>
      <c r="Z271" s="91"/>
      <c r="AA271" s="90"/>
      <c r="AB271" s="91"/>
      <c r="AC271" s="90"/>
      <c r="AD271" s="91"/>
      <c r="AE271" s="96"/>
      <c r="AF271" s="97"/>
      <c r="AG271" s="90"/>
      <c r="AH271" s="91"/>
      <c r="AI271" s="90"/>
      <c r="AJ271" s="91"/>
      <c r="AK271" s="106"/>
      <c r="AL271" s="107"/>
      <c r="AM271" s="106"/>
      <c r="AN271" s="107"/>
      <c r="AO271" s="106"/>
      <c r="AP271" s="107"/>
      <c r="AQ271" s="122"/>
      <c r="AR271" s="115"/>
      <c r="AS271" s="114"/>
      <c r="AT271" s="115"/>
      <c r="AU271" s="106"/>
      <c r="AV271" s="107"/>
      <c r="AW271" s="151"/>
      <c r="AY271" s="335"/>
      <c r="AZ271" s="333"/>
      <c r="BA271" s="334"/>
      <c r="BB271" s="8"/>
      <c r="BC271" s="8"/>
      <c r="BD271" s="8"/>
      <c r="BE271" s="8"/>
      <c r="BF271" s="8"/>
      <c r="BG271" s="8"/>
      <c r="BH271" s="8"/>
      <c r="BI271" s="8"/>
    </row>
    <row r="272" spans="1:61" ht="15" customHeight="1" x14ac:dyDescent="0.2">
      <c r="A272" s="38" t="s">
        <v>145</v>
      </c>
      <c r="B272" s="146">
        <f>_xlfn.XLOOKUP($A272,'Kunnat aakkosjärj.'!$B$19:$B$311,'Kunnat aakkosjärj.'!C$19:C$311)</f>
        <v>1256</v>
      </c>
      <c r="C272" s="160">
        <f>_xlfn.XLOOKUP($A272,'Kunnat aakkosjärj.'!$B$19:$B$311,'Kunnat aakkosjärj.'!D$19:D$311)</f>
        <v>23</v>
      </c>
      <c r="D272" s="35">
        <f>_xlfn.XLOOKUP($A272,'Kunnat aakkosjärj.'!$B$19:$B$311,'Kunnat aakkosjärj.'!E$19:E$311)</f>
        <v>2499.6496257961785</v>
      </c>
      <c r="E272" s="34">
        <f>_xlfn.XLOOKUP($A272,'Kunnat aakkosjärj.'!$B$19:$B$311,'Kunnat aakkosjärj.'!F$19:F$311)</f>
        <v>8957.1605971337594</v>
      </c>
      <c r="F272" s="35">
        <f>_xlfn.XLOOKUP($A272,'Kunnat aakkosjärj.'!$B$19:$B$311,'Kunnat aakkosjärj.'!G$19:G$311)</f>
        <v>10271.755644904459</v>
      </c>
      <c r="G272" s="34">
        <f>_xlfn.XLOOKUP($A272,'Kunnat aakkosjärj.'!$B$19:$B$311,'Kunnat aakkosjärj.'!H$19:H$311)</f>
        <v>16428.098065286627</v>
      </c>
      <c r="H272" s="331">
        <f>_xlfn.XLOOKUP($A272,'Kunnat aakkosjärj.'!$B$19:$B$311,'Kunnat aakkosjärj.'!I$19:I$311)</f>
        <v>24.335174163106064</v>
      </c>
      <c r="I272" s="332">
        <f>_xlfn.XLOOKUP($A272,'Kunnat aakkosjärj.'!$B$19:$B$311,'Kunnat aakkosjärj.'!J$19:J$311)</f>
        <v>54.523418118988928</v>
      </c>
      <c r="J272" s="35">
        <f>_xlfn.XLOOKUP($A272,'Kunnat aakkosjärj.'!$B$19:$B$311,'Kunnat aakkosjärj.'!K$19:K$311)</f>
        <v>-7772.1060191082806</v>
      </c>
      <c r="K272" s="34">
        <f>_xlfn.XLOOKUP($A272,'Kunnat aakkosjärj.'!$B$19:$B$311,'Kunnat aakkosjärj.'!L$19:L$311)</f>
        <v>-7470.937468152867</v>
      </c>
      <c r="L272" s="123">
        <f>_xlfn.XLOOKUP($A272,'Kunnat aakkosjärj.'!$B$19:$B$311,'Kunnat aakkosjärj.'!M$19:M$311)</f>
        <v>5906.8541082802549</v>
      </c>
      <c r="M272" s="35">
        <f>_xlfn.XLOOKUP($A272,'Kunnat aakkosjärj.'!$B$19:$B$311,'Kunnat aakkosjärj.'!N$19:N$311)</f>
        <v>2438.4076433121018</v>
      </c>
      <c r="N272" s="34">
        <f>_xlfn.XLOOKUP($A272,'Kunnat aakkosjärj.'!$B$19:$B$311,'Kunnat aakkosjärj.'!O$19:O$311)</f>
        <v>2535.7602308917199</v>
      </c>
      <c r="O272" s="35">
        <f>_xlfn.XLOOKUP($A272,'Kunnat aakkosjärj.'!$B$19:$B$311,'Kunnat aakkosjärj.'!P$19:P$311)</f>
        <v>8345.2617515923557</v>
      </c>
      <c r="P272" s="34">
        <f>_xlfn.XLOOKUP($A272,'Kunnat aakkosjärj.'!$B$19:$B$311,'Kunnat aakkosjärj.'!Q$19:Q$311)</f>
        <v>8442.6143391719743</v>
      </c>
      <c r="Q272" s="130">
        <f>_xlfn.XLOOKUP($A272,'Kunnat aakkosjärj.'!$B$19:$B$311,'Kunnat aakkosjärj.'!R$19:R$311)</f>
        <v>570.46599522293002</v>
      </c>
      <c r="R272" s="34">
        <f>_xlfn.XLOOKUP($A272,'Kunnat aakkosjärj.'!$B$19:$B$311,'Kunnat aakkosjärj.'!S$19:S$311)</f>
        <v>933.39401273885346</v>
      </c>
      <c r="S272" s="35">
        <f>_xlfn.XLOOKUP($A272,'Kunnat aakkosjärj.'!$B$19:$B$311,'Kunnat aakkosjärj.'!T$19:T$311)</f>
        <v>524.23609872611473</v>
      </c>
      <c r="T272" s="34">
        <f>_xlfn.XLOOKUP($A272,'Kunnat aakkosjärj.'!$B$19:$B$311,'Kunnat aakkosjärj.'!U$19:U$311)</f>
        <v>950.15473726114658</v>
      </c>
      <c r="U272" s="35">
        <f>_xlfn.XLOOKUP($A272,'Kunnat aakkosjärj.'!$B$19:$B$311,'Kunnat aakkosjärj.'!V$19:V$311)</f>
        <v>108.81852596743207</v>
      </c>
      <c r="V272" s="34">
        <f>_xlfn.XLOOKUP($A272,'Kunnat aakkosjärj.'!$B$19:$B$311,'Kunnat aakkosjärj.'!W$19:W$311)</f>
        <v>98.236000530754964</v>
      </c>
      <c r="W272" s="35">
        <f>_xlfn.XLOOKUP($A272,'Kunnat aakkosjärj.'!$B$19:$B$311,'Kunnat aakkosjärj.'!X$19:X$311)</f>
        <v>46.229896496815286</v>
      </c>
      <c r="X272" s="34">
        <f>_xlfn.XLOOKUP($A272,'Kunnat aakkosjärj.'!$B$19:$B$311,'Kunnat aakkosjärj.'!Y$19:Y$311)</f>
        <v>-16.760724522292996</v>
      </c>
      <c r="Y272" s="90">
        <f>_xlfn.XLOOKUP($A272,'Kunnat aakkosjärj.'!$B$19:$B$311,'Kunnat aakkosjärj.'!Z$19:Z$311)</f>
        <v>487.08937101910828</v>
      </c>
      <c r="Z272" s="91">
        <f>_xlfn.XLOOKUP($A272,'Kunnat aakkosjärj.'!$B$19:$B$311,'Kunnat aakkosjärj.'!AA$19:AA$311)</f>
        <v>1042.1928105095542</v>
      </c>
      <c r="AA272" s="90">
        <f>_xlfn.XLOOKUP($A272,'Kunnat aakkosjärj.'!$B$19:$B$311,'Kunnat aakkosjärj.'!AB$19:AB$311)</f>
        <v>117.11731545884028</v>
      </c>
      <c r="AB272" s="91">
        <f>_xlfn.XLOOKUP($A272,'Kunnat aakkosjärj.'!$B$19:$B$311,'Kunnat aakkosjärj.'!AC$19:AC$311)</f>
        <v>89.560588340893815</v>
      </c>
      <c r="AC272" s="90">
        <f>_xlfn.XLOOKUP($A272,'Kunnat aakkosjärj.'!$B$19:$B$311,'Kunnat aakkosjärj.'!AD$19:AD$311)</f>
        <v>1001.6022531847133</v>
      </c>
      <c r="AD272" s="91">
        <f>_xlfn.XLOOKUP($A272,'Kunnat aakkosjärj.'!$B$19:$B$311,'Kunnat aakkosjärj.'!AE$19:AE$311)</f>
        <v>779.95101114649674</v>
      </c>
      <c r="AE272" s="96">
        <f>_xlfn.XLOOKUP($A272,'Kunnat aakkosjärj.'!$B$19:$B$311,'Kunnat aakkosjärj.'!AF$19:AF$311)</f>
        <v>0.79834087485637883</v>
      </c>
      <c r="AF272" s="97">
        <f>_xlfn.XLOOKUP($A272,'Kunnat aakkosjärj.'!$B$19:$B$311,'Kunnat aakkosjärj.'!AG$19:AG$311)</f>
        <v>0.87223175698737054</v>
      </c>
      <c r="AG272" s="90">
        <f>_xlfn.XLOOKUP($A272,'Kunnat aakkosjärj.'!$B$19:$B$311,'Kunnat aakkosjärj.'!AH$19:AH$311)</f>
        <v>400.28949044585983</v>
      </c>
      <c r="AH272" s="91">
        <f>_xlfn.XLOOKUP($A272,'Kunnat aakkosjärj.'!$B$19:$B$311,'Kunnat aakkosjärj.'!AI$19:AI$311)</f>
        <v>737.78752388535031</v>
      </c>
      <c r="AI272" s="90">
        <f>_xlfn.XLOOKUP($A272,'Kunnat aakkosjärj.'!$B$19:$B$311,'Kunnat aakkosjärj.'!AJ$19:AJ$311)</f>
        <v>13.127576073259082</v>
      </c>
      <c r="AJ272" s="91">
        <f>_xlfn.XLOOKUP($A272,'Kunnat aakkosjärj.'!$B$19:$B$311,'Kunnat aakkosjärj.'!AK$19:AK$311)</f>
        <v>14.77037476610791</v>
      </c>
      <c r="AK272" s="106">
        <f>_xlfn.XLOOKUP($A272,'Kunnat aakkosjärj.'!$B$19:$B$311,'Kunnat aakkosjärj.'!AL$19:AL$311)</f>
        <v>5766.0517595541396</v>
      </c>
      <c r="AL272" s="107">
        <f>_xlfn.XLOOKUP($A272,'Kunnat aakkosjärj.'!$B$19:$B$311,'Kunnat aakkosjärj.'!AM$19:AM$311)</f>
        <v>8607.0334474522297</v>
      </c>
      <c r="AM272" s="106">
        <f>_xlfn.XLOOKUP($A272,'Kunnat aakkosjärj.'!$B$19:$B$311,'Kunnat aakkosjärj.'!AN$19:AN$311)</f>
        <v>8079.6005652866234</v>
      </c>
      <c r="AN272" s="107">
        <f>_xlfn.XLOOKUP($A272,'Kunnat aakkosjärj.'!$B$19:$B$311,'Kunnat aakkosjärj.'!AO$19:AO$311)</f>
        <v>10933.282388535032</v>
      </c>
      <c r="AO272" s="106">
        <f>_xlfn.XLOOKUP($A272,'Kunnat aakkosjärj.'!$B$19:$B$311,'Kunnat aakkosjärj.'!AP$19:AP$311)</f>
        <v>0</v>
      </c>
      <c r="AP272" s="107">
        <f>_xlfn.XLOOKUP($A272,'Kunnat aakkosjärj.'!$B$19:$B$311,'Kunnat aakkosjärj.'!AQ$19:AQ$311)</f>
        <v>0.34362261146496814</v>
      </c>
      <c r="AQ272" s="122">
        <f>_xlfn.XLOOKUP($A272,'Kunnat aakkosjärj.'!$B$19:$B$311,'Kunnat aakkosjärj.'!AR$19:AR$311)</f>
        <v>49.477105515186935</v>
      </c>
      <c r="AR272" s="115">
        <f>_xlfn.XLOOKUP($A272,'Kunnat aakkosjärj.'!$B$19:$B$311,'Kunnat aakkosjärj.'!AS$19:AS$311)</f>
        <v>39.352478061540261</v>
      </c>
      <c r="AS272" s="114">
        <f>_xlfn.XLOOKUP($A272,'Kunnat aakkosjärj.'!$B$19:$B$311,'Kunnat aakkosjärj.'!AT$19:AT$311)</f>
        <v>62.324496182430934</v>
      </c>
      <c r="AT272" s="115">
        <f>_xlfn.XLOOKUP($A272,'Kunnat aakkosjärj.'!$B$19:$B$311,'Kunnat aakkosjärj.'!AU$19:AU$311)</f>
        <v>61.833548443676058</v>
      </c>
      <c r="AU272" s="106">
        <f>_xlfn.XLOOKUP($A272,'Kunnat aakkosjärj.'!$B$19:$B$311,'Kunnat aakkosjärj.'!AV$19:AV$311)</f>
        <v>2888.1206289808915</v>
      </c>
      <c r="AV272" s="107">
        <f>_xlfn.XLOOKUP($A272,'Kunnat aakkosjärj.'!$B$19:$B$311,'Kunnat aakkosjärj.'!AW$19:AW$311)</f>
        <v>3249.4357006369428</v>
      </c>
      <c r="AW272" s="151"/>
      <c r="AX272" s="1">
        <v>231</v>
      </c>
      <c r="AY272" s="335" t="s">
        <v>662</v>
      </c>
      <c r="AZ272" s="333" t="s">
        <v>660</v>
      </c>
      <c r="BA272" s="336" t="s">
        <v>663</v>
      </c>
    </row>
    <row r="273" spans="1:55" ht="15" customHeight="1" x14ac:dyDescent="0.2">
      <c r="A273" s="38" t="s">
        <v>166</v>
      </c>
      <c r="B273" s="146">
        <f>_xlfn.XLOOKUP($A273,'Kunnat aakkosjärj.'!$B$19:$B$311,'Kunnat aakkosjärj.'!C$19:C$311)</f>
        <v>2024</v>
      </c>
      <c r="C273" s="160">
        <f>_xlfn.XLOOKUP($A273,'Kunnat aakkosjärj.'!$B$19:$B$311,'Kunnat aakkosjärj.'!D$19:D$311)</f>
        <v>22</v>
      </c>
      <c r="D273" s="35">
        <f>_xlfn.XLOOKUP($A273,'Kunnat aakkosjärj.'!$B$19:$B$311,'Kunnat aakkosjärj.'!E$19:E$311)</f>
        <v>1473.3689179841897</v>
      </c>
      <c r="E273" s="34">
        <f>_xlfn.XLOOKUP($A273,'Kunnat aakkosjärj.'!$B$19:$B$311,'Kunnat aakkosjärj.'!F$19:F$311)</f>
        <v>8355.3447579051372</v>
      </c>
      <c r="F273" s="35">
        <f>_xlfn.XLOOKUP($A273,'Kunnat aakkosjärj.'!$B$19:$B$311,'Kunnat aakkosjärj.'!G$19:G$311)</f>
        <v>8511.5956916996038</v>
      </c>
      <c r="G273" s="34">
        <f>_xlfn.XLOOKUP($A273,'Kunnat aakkosjärj.'!$B$19:$B$311,'Kunnat aakkosjärj.'!H$19:H$311)</f>
        <v>15244.501788537549</v>
      </c>
      <c r="H273" s="331">
        <f>_xlfn.XLOOKUP($A273,'Kunnat aakkosjärj.'!$B$19:$B$311,'Kunnat aakkosjärj.'!I$19:I$311)</f>
        <v>17.310137503605809</v>
      </c>
      <c r="I273" s="332">
        <f>_xlfn.XLOOKUP($A273,'Kunnat aakkosjärj.'!$B$19:$B$311,'Kunnat aakkosjärj.'!J$19:J$311)</f>
        <v>54.808906672093293</v>
      </c>
      <c r="J273" s="35">
        <f>_xlfn.XLOOKUP($A273,'Kunnat aakkosjärj.'!$B$19:$B$311,'Kunnat aakkosjärj.'!K$19:K$311)</f>
        <v>-7038.2267737154152</v>
      </c>
      <c r="K273" s="34">
        <f>_xlfn.XLOOKUP($A273,'Kunnat aakkosjärj.'!$B$19:$B$311,'Kunnat aakkosjärj.'!L$19:L$311)</f>
        <v>-6889.1570306324111</v>
      </c>
      <c r="L273" s="123">
        <f>_xlfn.XLOOKUP($A273,'Kunnat aakkosjärj.'!$B$19:$B$311,'Kunnat aakkosjärj.'!M$19:M$311)</f>
        <v>3931.616230237154</v>
      </c>
      <c r="M273" s="35">
        <f>_xlfn.XLOOKUP($A273,'Kunnat aakkosjärj.'!$B$19:$B$311,'Kunnat aakkosjärj.'!N$19:N$311)</f>
        <v>3714.9584980237155</v>
      </c>
      <c r="N273" s="34">
        <f>_xlfn.XLOOKUP($A273,'Kunnat aakkosjärj.'!$B$19:$B$311,'Kunnat aakkosjärj.'!O$19:O$311)</f>
        <v>3714.9584980237155</v>
      </c>
      <c r="O273" s="35">
        <f>_xlfn.XLOOKUP($A273,'Kunnat aakkosjärj.'!$B$19:$B$311,'Kunnat aakkosjärj.'!P$19:P$311)</f>
        <v>7646.57472826087</v>
      </c>
      <c r="P273" s="34">
        <f>_xlfn.XLOOKUP($A273,'Kunnat aakkosjärj.'!$B$19:$B$311,'Kunnat aakkosjärj.'!Q$19:Q$311)</f>
        <v>7646.57472826087</v>
      </c>
      <c r="Q273" s="130">
        <f>_xlfn.XLOOKUP($A273,'Kunnat aakkosjärj.'!$B$19:$B$311,'Kunnat aakkosjärj.'!R$19:R$311)</f>
        <v>594.64693675889328</v>
      </c>
      <c r="R273" s="34">
        <f>_xlfn.XLOOKUP($A273,'Kunnat aakkosjärj.'!$B$19:$B$311,'Kunnat aakkosjärj.'!S$19:S$311)</f>
        <v>741.45127964426877</v>
      </c>
      <c r="S273" s="35">
        <f>_xlfn.XLOOKUP($A273,'Kunnat aakkosjärj.'!$B$19:$B$311,'Kunnat aakkosjärj.'!T$19:T$311)</f>
        <v>488.22197134387352</v>
      </c>
      <c r="T273" s="34">
        <f>_xlfn.XLOOKUP($A273,'Kunnat aakkosjärj.'!$B$19:$B$311,'Kunnat aakkosjärj.'!U$19:U$311)</f>
        <v>695.53091897233207</v>
      </c>
      <c r="U273" s="35">
        <f>_xlfn.XLOOKUP($A273,'Kunnat aakkosjärj.'!$B$19:$B$311,'Kunnat aakkosjärj.'!V$19:V$311)</f>
        <v>121.79847931097318</v>
      </c>
      <c r="V273" s="34">
        <f>_xlfn.XLOOKUP($A273,'Kunnat aakkosjärj.'!$B$19:$B$311,'Kunnat aakkosjärj.'!W$19:W$311)</f>
        <v>106.60220263676925</v>
      </c>
      <c r="W273" s="35">
        <f>_xlfn.XLOOKUP($A273,'Kunnat aakkosjärj.'!$B$19:$B$311,'Kunnat aakkosjärj.'!X$19:X$311)</f>
        <v>106.42496541501977</v>
      </c>
      <c r="X273" s="34">
        <f>_xlfn.XLOOKUP($A273,'Kunnat aakkosjärj.'!$B$19:$B$311,'Kunnat aakkosjärj.'!Y$19:Y$311)</f>
        <v>45.920360671936756</v>
      </c>
      <c r="Y273" s="90">
        <f>_xlfn.XLOOKUP($A273,'Kunnat aakkosjärj.'!$B$19:$B$311,'Kunnat aakkosjärj.'!Z$19:Z$311)</f>
        <v>971.53827569169971</v>
      </c>
      <c r="Z273" s="91">
        <f>_xlfn.XLOOKUP($A273,'Kunnat aakkosjärj.'!$B$19:$B$311,'Kunnat aakkosjärj.'!AA$19:AA$311)</f>
        <v>1423.941294466403</v>
      </c>
      <c r="AA273" s="90">
        <f>_xlfn.XLOOKUP($A273,'Kunnat aakkosjärj.'!$B$19:$B$311,'Kunnat aakkosjärj.'!AB$19:AB$311)</f>
        <v>61.206743124508023</v>
      </c>
      <c r="AB273" s="91">
        <f>_xlfn.XLOOKUP($A273,'Kunnat aakkosjärj.'!$B$19:$B$311,'Kunnat aakkosjärj.'!AC$19:AC$311)</f>
        <v>52.070354482002337</v>
      </c>
      <c r="AC273" s="90">
        <f>_xlfn.XLOOKUP($A273,'Kunnat aakkosjärj.'!$B$19:$B$311,'Kunnat aakkosjärj.'!AD$19:AD$311)</f>
        <v>-355.67098320158101</v>
      </c>
      <c r="AD273" s="91">
        <f>_xlfn.XLOOKUP($A273,'Kunnat aakkosjärj.'!$B$19:$B$311,'Kunnat aakkosjärj.'!AE$19:AE$311)</f>
        <v>-667.52782608695657</v>
      </c>
      <c r="AE273" s="96">
        <f>_xlfn.XLOOKUP($A273,'Kunnat aakkosjärj.'!$B$19:$B$311,'Kunnat aakkosjärj.'!AF$19:AF$311)</f>
        <v>1.590524713159656</v>
      </c>
      <c r="AF273" s="97">
        <f>_xlfn.XLOOKUP($A273,'Kunnat aakkosjärj.'!$B$19:$B$311,'Kunnat aakkosjärj.'!AG$19:AG$311)</f>
        <v>1.2217657910459423</v>
      </c>
      <c r="AG273" s="90">
        <f>_xlfn.XLOOKUP($A273,'Kunnat aakkosjärj.'!$B$19:$B$311,'Kunnat aakkosjärj.'!AH$19:AH$311)</f>
        <v>253.70439229249013</v>
      </c>
      <c r="AH273" s="91">
        <f>_xlfn.XLOOKUP($A273,'Kunnat aakkosjärj.'!$B$19:$B$311,'Kunnat aakkosjärj.'!AI$19:AI$311)</f>
        <v>356.98720355731223</v>
      </c>
      <c r="AI273" s="90">
        <f>_xlfn.XLOOKUP($A273,'Kunnat aakkosjärj.'!$B$19:$B$311,'Kunnat aakkosjärj.'!AJ$19:AJ$311)</f>
        <v>9.6544969698179735</v>
      </c>
      <c r="AJ273" s="91">
        <f>_xlfn.XLOOKUP($A273,'Kunnat aakkosjärj.'!$B$19:$B$311,'Kunnat aakkosjärj.'!AK$19:AK$311)</f>
        <v>7.6958521476647164</v>
      </c>
      <c r="AK273" s="106">
        <f>_xlfn.XLOOKUP($A273,'Kunnat aakkosjärj.'!$B$19:$B$311,'Kunnat aakkosjärj.'!AL$19:AL$311)</f>
        <v>2928.228260869565</v>
      </c>
      <c r="AL273" s="107">
        <f>_xlfn.XLOOKUP($A273,'Kunnat aakkosjärj.'!$B$19:$B$311,'Kunnat aakkosjärj.'!AM$19:AM$311)</f>
        <v>4799.8769812252967</v>
      </c>
      <c r="AM273" s="106">
        <f>_xlfn.XLOOKUP($A273,'Kunnat aakkosjärj.'!$B$19:$B$311,'Kunnat aakkosjärj.'!AN$19:AN$311)</f>
        <v>3017.4411907114622</v>
      </c>
      <c r="AN273" s="107">
        <f>_xlfn.XLOOKUP($A273,'Kunnat aakkosjärj.'!$B$19:$B$311,'Kunnat aakkosjärj.'!AO$19:AO$311)</f>
        <v>4799.8769812252967</v>
      </c>
      <c r="AO273" s="106">
        <f>_xlfn.XLOOKUP($A273,'Kunnat aakkosjärj.'!$B$19:$B$311,'Kunnat aakkosjärj.'!AP$19:AP$311)</f>
        <v>0</v>
      </c>
      <c r="AP273" s="107">
        <f>_xlfn.XLOOKUP($A273,'Kunnat aakkosjärj.'!$B$19:$B$311,'Kunnat aakkosjärj.'!AQ$19:AQ$311)</f>
        <v>0.50431324110671938</v>
      </c>
      <c r="AQ273" s="122">
        <f>_xlfn.XLOOKUP($A273,'Kunnat aakkosjärj.'!$B$19:$B$311,'Kunnat aakkosjärj.'!AR$19:AR$311)</f>
        <v>52.677872517421306</v>
      </c>
      <c r="AR273" s="115">
        <f>_xlfn.XLOOKUP($A273,'Kunnat aakkosjärj.'!$B$19:$B$311,'Kunnat aakkosjärj.'!AS$19:AS$311)</f>
        <v>42.463047488451281</v>
      </c>
      <c r="AS273" s="114">
        <f>_xlfn.XLOOKUP($A273,'Kunnat aakkosjärj.'!$B$19:$B$311,'Kunnat aakkosjärj.'!AT$19:AT$311)</f>
        <v>45.018221245184719</v>
      </c>
      <c r="AT273" s="115">
        <f>_xlfn.XLOOKUP($A273,'Kunnat aakkosjärj.'!$B$19:$B$311,'Kunnat aakkosjärj.'!AU$19:AU$311)</f>
        <v>44.991087506959978</v>
      </c>
      <c r="AU273" s="106">
        <f>_xlfn.XLOOKUP($A273,'Kunnat aakkosjärj.'!$B$19:$B$311,'Kunnat aakkosjärj.'!AV$19:AV$311)</f>
        <v>2470.2069713438736</v>
      </c>
      <c r="AV273" s="107">
        <f>_xlfn.XLOOKUP($A273,'Kunnat aakkosjärj.'!$B$19:$B$311,'Kunnat aakkosjärj.'!AW$19:AW$311)</f>
        <v>3142.6441699604743</v>
      </c>
      <c r="AW273" s="151"/>
      <c r="AX273" s="1">
        <v>280</v>
      </c>
      <c r="AY273" s="242" t="s">
        <v>664</v>
      </c>
      <c r="AZ273" s="333" t="s">
        <v>660</v>
      </c>
      <c r="BA273" s="336" t="s">
        <v>665</v>
      </c>
    </row>
    <row r="274" spans="1:55" ht="15" customHeight="1" x14ac:dyDescent="0.2">
      <c r="A274" s="38" t="s">
        <v>169</v>
      </c>
      <c r="B274" s="146">
        <f>_xlfn.XLOOKUP($A274,'Kunnat aakkosjärj.'!$B$19:$B$311,'Kunnat aakkosjärj.'!C$19:C$311)</f>
        <v>6242</v>
      </c>
      <c r="C274" s="160">
        <f>_xlfn.XLOOKUP($A274,'Kunnat aakkosjärj.'!$B$19:$B$311,'Kunnat aakkosjärj.'!D$19:D$311)</f>
        <v>21.5</v>
      </c>
      <c r="D274" s="35">
        <f>_xlfn.XLOOKUP($A274,'Kunnat aakkosjärj.'!$B$19:$B$311,'Kunnat aakkosjärj.'!E$19:E$311)</f>
        <v>1492.0243752002564</v>
      </c>
      <c r="E274" s="34">
        <f>_xlfn.XLOOKUP($A274,'Kunnat aakkosjärj.'!$B$19:$B$311,'Kunnat aakkosjärj.'!F$19:F$311)</f>
        <v>7261.8480727330989</v>
      </c>
      <c r="F274" s="35">
        <f>_xlfn.XLOOKUP($A274,'Kunnat aakkosjärj.'!$B$19:$B$311,'Kunnat aakkosjärj.'!G$19:G$311)</f>
        <v>9266.5944072412694</v>
      </c>
      <c r="G274" s="34">
        <f>_xlfn.XLOOKUP($A274,'Kunnat aakkosjärj.'!$B$19:$B$311,'Kunnat aakkosjärj.'!H$19:H$311)</f>
        <v>14894.45289650753</v>
      </c>
      <c r="H274" s="331">
        <f>_xlfn.XLOOKUP($A274,'Kunnat aakkosjärj.'!$B$19:$B$311,'Kunnat aakkosjärj.'!I$19:I$311)</f>
        <v>16.101108019083384</v>
      </c>
      <c r="I274" s="332">
        <f>_xlfn.XLOOKUP($A274,'Kunnat aakkosjärj.'!$B$19:$B$311,'Kunnat aakkosjärj.'!J$19:J$311)</f>
        <v>48.75538647301282</v>
      </c>
      <c r="J274" s="35">
        <f>_xlfn.XLOOKUP($A274,'Kunnat aakkosjärj.'!$B$19:$B$311,'Kunnat aakkosjärj.'!K$19:K$311)</f>
        <v>-7774.5700320410124</v>
      </c>
      <c r="K274" s="34">
        <f>_xlfn.XLOOKUP($A274,'Kunnat aakkosjärj.'!$B$19:$B$311,'Kunnat aakkosjärj.'!L$19:L$311)</f>
        <v>-7632.6048237744317</v>
      </c>
      <c r="L274" s="123">
        <f>_xlfn.XLOOKUP($A274,'Kunnat aakkosjärj.'!$B$19:$B$311,'Kunnat aakkosjärj.'!M$19:M$311)</f>
        <v>4387.2200160205066</v>
      </c>
      <c r="M274" s="35">
        <f>_xlfn.XLOOKUP($A274,'Kunnat aakkosjärj.'!$B$19:$B$311,'Kunnat aakkosjärj.'!N$19:N$311)</f>
        <v>3774.5270746555593</v>
      </c>
      <c r="N274" s="34">
        <f>_xlfn.XLOOKUP($A274,'Kunnat aakkosjärj.'!$B$19:$B$311,'Kunnat aakkosjärj.'!O$19:O$311)</f>
        <v>3774.5270746555593</v>
      </c>
      <c r="O274" s="35">
        <f>_xlfn.XLOOKUP($A274,'Kunnat aakkosjärj.'!$B$19:$B$311,'Kunnat aakkosjärj.'!P$19:P$311)</f>
        <v>8161.7470906760664</v>
      </c>
      <c r="P274" s="34">
        <f>_xlfn.XLOOKUP($A274,'Kunnat aakkosjärj.'!$B$19:$B$311,'Kunnat aakkosjärj.'!Q$19:Q$311)</f>
        <v>8161.7470906760664</v>
      </c>
      <c r="Q274" s="130">
        <f>_xlfn.XLOOKUP($A274,'Kunnat aakkosjärj.'!$B$19:$B$311,'Kunnat aakkosjärj.'!R$19:R$311)</f>
        <v>342.96095001602049</v>
      </c>
      <c r="R274" s="34">
        <f>_xlfn.XLOOKUP($A274,'Kunnat aakkosjärj.'!$B$19:$B$311,'Kunnat aakkosjärj.'!S$19:S$311)</f>
        <v>469.52325536686959</v>
      </c>
      <c r="S274" s="35">
        <f>_xlfn.XLOOKUP($A274,'Kunnat aakkosjärj.'!$B$19:$B$311,'Kunnat aakkosjärj.'!T$19:T$311)</f>
        <v>464.50822012175587</v>
      </c>
      <c r="T274" s="34">
        <f>_xlfn.XLOOKUP($A274,'Kunnat aakkosjärj.'!$B$19:$B$311,'Kunnat aakkosjärj.'!U$19:U$311)</f>
        <v>594.17881127843646</v>
      </c>
      <c r="U274" s="35">
        <f>_xlfn.XLOOKUP($A274,'Kunnat aakkosjärj.'!$B$19:$B$311,'Kunnat aakkosjärj.'!V$19:V$311)</f>
        <v>73.833128621098439</v>
      </c>
      <c r="V274" s="34">
        <f>_xlfn.XLOOKUP($A274,'Kunnat aakkosjärj.'!$B$19:$B$311,'Kunnat aakkosjärj.'!W$19:W$311)</f>
        <v>79.020531606746857</v>
      </c>
      <c r="W274" s="35">
        <f>_xlfn.XLOOKUP($A274,'Kunnat aakkosjärj.'!$B$19:$B$311,'Kunnat aakkosjärj.'!X$19:X$311)</f>
        <v>-121.54726850368472</v>
      </c>
      <c r="X274" s="34">
        <f>_xlfn.XLOOKUP($A274,'Kunnat aakkosjärj.'!$B$19:$B$311,'Kunnat aakkosjärj.'!Y$19:Y$311)</f>
        <v>-133.52189842999039</v>
      </c>
      <c r="Y274" s="90">
        <f>_xlfn.XLOOKUP($A274,'Kunnat aakkosjärj.'!$B$19:$B$311,'Kunnat aakkosjärj.'!Z$19:Z$311)</f>
        <v>687.69453540531879</v>
      </c>
      <c r="Z274" s="91">
        <f>_xlfn.XLOOKUP($A274,'Kunnat aakkosjärj.'!$B$19:$B$311,'Kunnat aakkosjärj.'!AA$19:AA$311)</f>
        <v>1200.0370682473565</v>
      </c>
      <c r="AA274" s="90">
        <f>_xlfn.XLOOKUP($A274,'Kunnat aakkosjärj.'!$B$19:$B$311,'Kunnat aakkosjärj.'!AB$19:AB$311)</f>
        <v>49.87111753242062</v>
      </c>
      <c r="AB274" s="91">
        <f>_xlfn.XLOOKUP($A274,'Kunnat aakkosjärj.'!$B$19:$B$311,'Kunnat aakkosjärj.'!AC$19:AC$311)</f>
        <v>39.125729345394653</v>
      </c>
      <c r="AC274" s="90">
        <f>_xlfn.XLOOKUP($A274,'Kunnat aakkosjärj.'!$B$19:$B$311,'Kunnat aakkosjärj.'!AD$19:AD$311)</f>
        <v>-354.70981416212754</v>
      </c>
      <c r="AD274" s="91">
        <f>_xlfn.XLOOKUP($A274,'Kunnat aakkosjärj.'!$B$19:$B$311,'Kunnat aakkosjärj.'!AE$19:AE$311)</f>
        <v>-729.4635966036526</v>
      </c>
      <c r="AE274" s="96">
        <f>_xlfn.XLOOKUP($A274,'Kunnat aakkosjärj.'!$B$19:$B$311,'Kunnat aakkosjärj.'!AF$19:AF$311)</f>
        <v>0.55240036492416633</v>
      </c>
      <c r="AF274" s="97">
        <f>_xlfn.XLOOKUP($A274,'Kunnat aakkosjärj.'!$B$19:$B$311,'Kunnat aakkosjärj.'!AG$19:AG$311)</f>
        <v>0.50407308192517253</v>
      </c>
      <c r="AG274" s="90">
        <f>_xlfn.XLOOKUP($A274,'Kunnat aakkosjärj.'!$B$19:$B$311,'Kunnat aakkosjärj.'!AH$19:AH$311)</f>
        <v>1363.8602883691124</v>
      </c>
      <c r="AH274" s="91">
        <f>_xlfn.XLOOKUP($A274,'Kunnat aakkosjärj.'!$B$19:$B$311,'Kunnat aakkosjärj.'!AI$19:AI$311)</f>
        <v>1631.0085229093238</v>
      </c>
      <c r="AI274" s="90">
        <f>_xlfn.XLOOKUP($A274,'Kunnat aakkosjärj.'!$B$19:$B$311,'Kunnat aakkosjärj.'!AJ$19:AJ$311)</f>
        <v>45.499384765483484</v>
      </c>
      <c r="AJ274" s="91">
        <f>_xlfn.XLOOKUP($A274,'Kunnat aakkosjärj.'!$B$19:$B$311,'Kunnat aakkosjärj.'!AK$19:AK$311)</f>
        <v>34.47163705033536</v>
      </c>
      <c r="AK274" s="106">
        <f>_xlfn.XLOOKUP($A274,'Kunnat aakkosjärj.'!$B$19:$B$311,'Kunnat aakkosjärj.'!AL$19:AL$311)</f>
        <v>5226.637776353733</v>
      </c>
      <c r="AL274" s="107">
        <f>_xlfn.XLOOKUP($A274,'Kunnat aakkosjärj.'!$B$19:$B$311,'Kunnat aakkosjärj.'!AM$19:AM$311)</f>
        <v>7951.573952258891</v>
      </c>
      <c r="AM274" s="106">
        <f>_xlfn.XLOOKUP($A274,'Kunnat aakkosjärj.'!$B$19:$B$311,'Kunnat aakkosjärj.'!AN$19:AN$311)</f>
        <v>5264.2271707785967</v>
      </c>
      <c r="AN274" s="107">
        <f>_xlfn.XLOOKUP($A274,'Kunnat aakkosjärj.'!$B$19:$B$311,'Kunnat aakkosjärj.'!AO$19:AO$311)</f>
        <v>9408.3954838192894</v>
      </c>
      <c r="AO274" s="106">
        <f>_xlfn.XLOOKUP($A274,'Kunnat aakkosjärj.'!$B$19:$B$311,'Kunnat aakkosjärj.'!AP$19:AP$311)</f>
        <v>0</v>
      </c>
      <c r="AP274" s="107">
        <f>_xlfn.XLOOKUP($A274,'Kunnat aakkosjärj.'!$B$19:$B$311,'Kunnat aakkosjärj.'!AQ$19:AQ$311)</f>
        <v>0.40496795898750398</v>
      </c>
      <c r="AQ274" s="122">
        <f>_xlfn.XLOOKUP($A274,'Kunnat aakkosjärj.'!$B$19:$B$311,'Kunnat aakkosjärj.'!AR$19:AR$311)</f>
        <v>32.429144473536518</v>
      </c>
      <c r="AR274" s="115">
        <f>_xlfn.XLOOKUP($A274,'Kunnat aakkosjärj.'!$B$19:$B$311,'Kunnat aakkosjärj.'!AS$19:AS$311)</f>
        <v>25.600192757559604</v>
      </c>
      <c r="AS274" s="114">
        <f>_xlfn.XLOOKUP($A274,'Kunnat aakkosjärj.'!$B$19:$B$311,'Kunnat aakkosjärj.'!AT$19:AT$311)</f>
        <v>72.19787173840669</v>
      </c>
      <c r="AT274" s="115">
        <f>_xlfn.XLOOKUP($A274,'Kunnat aakkosjärj.'!$B$19:$B$311,'Kunnat aakkosjärj.'!AU$19:AU$311)</f>
        <v>69.647597823380138</v>
      </c>
      <c r="AU274" s="106">
        <f>_xlfn.XLOOKUP($A274,'Kunnat aakkosjärj.'!$B$19:$B$311,'Kunnat aakkosjärj.'!AV$19:AV$311)</f>
        <v>1178.8610076898431</v>
      </c>
      <c r="AV274" s="107">
        <f>_xlfn.XLOOKUP($A274,'Kunnat aakkosjärj.'!$B$19:$B$311,'Kunnat aakkosjärj.'!AW$19:AW$311)</f>
        <v>1219.9376289650754</v>
      </c>
      <c r="AW274" s="151"/>
      <c r="AX274" s="1">
        <v>287</v>
      </c>
      <c r="AY274" s="335" t="s">
        <v>666</v>
      </c>
      <c r="AZ274" s="333" t="s">
        <v>660</v>
      </c>
      <c r="BA274" s="336" t="s">
        <v>663</v>
      </c>
    </row>
    <row r="275" spans="1:55" ht="15" customHeight="1" x14ac:dyDescent="0.2">
      <c r="A275" s="38" t="s">
        <v>170</v>
      </c>
      <c r="B275" s="146">
        <f>_xlfn.XLOOKUP($A275,'Kunnat aakkosjärj.'!$B$19:$B$311,'Kunnat aakkosjärj.'!C$19:C$311)</f>
        <v>6405</v>
      </c>
      <c r="C275" s="160">
        <f>_xlfn.XLOOKUP($A275,'Kunnat aakkosjärj.'!$B$19:$B$311,'Kunnat aakkosjärj.'!D$19:D$311)</f>
        <v>22.000000000000004</v>
      </c>
      <c r="D275" s="35">
        <f>_xlfn.XLOOKUP($A275,'Kunnat aakkosjärj.'!$B$19:$B$311,'Kunnat aakkosjärj.'!E$19:E$311)</f>
        <v>439.88189383294298</v>
      </c>
      <c r="E275" s="34">
        <f>_xlfn.XLOOKUP($A275,'Kunnat aakkosjärj.'!$B$19:$B$311,'Kunnat aakkosjärj.'!F$19:F$311)</f>
        <v>4833.4345042935211</v>
      </c>
      <c r="F275" s="35">
        <f>_xlfn.XLOOKUP($A275,'Kunnat aakkosjärj.'!$B$19:$B$311,'Kunnat aakkosjärj.'!G$19:G$311)</f>
        <v>6941.0417049180323</v>
      </c>
      <c r="G275" s="34">
        <f>_xlfn.XLOOKUP($A275,'Kunnat aakkosjärj.'!$B$19:$B$311,'Kunnat aakkosjärj.'!H$19:H$311)</f>
        <v>10949.5987509758</v>
      </c>
      <c r="H275" s="331">
        <f>_xlfn.XLOOKUP($A275,'Kunnat aakkosjärj.'!$B$19:$B$311,'Kunnat aakkosjärj.'!I$19:I$311)</f>
        <v>6.3374045645233243</v>
      </c>
      <c r="I275" s="332">
        <f>_xlfn.XLOOKUP($A275,'Kunnat aakkosjärj.'!$B$19:$B$311,'Kunnat aakkosjärj.'!J$19:J$311)</f>
        <v>44.142571926325402</v>
      </c>
      <c r="J275" s="35">
        <f>_xlfn.XLOOKUP($A275,'Kunnat aakkosjärj.'!$B$19:$B$311,'Kunnat aakkosjärj.'!K$19:K$311)</f>
        <v>-6500.8110663544112</v>
      </c>
      <c r="K275" s="34">
        <f>_xlfn.XLOOKUP($A275,'Kunnat aakkosjärj.'!$B$19:$B$311,'Kunnat aakkosjärj.'!L$19:L$311)</f>
        <v>-6113.2423106947699</v>
      </c>
      <c r="L275" s="123">
        <f>_xlfn.XLOOKUP($A275,'Kunnat aakkosjärj.'!$B$19:$B$311,'Kunnat aakkosjärj.'!M$19:M$311)</f>
        <v>4217.9384980483992</v>
      </c>
      <c r="M275" s="35">
        <f>_xlfn.XLOOKUP($A275,'Kunnat aakkosjärj.'!$B$19:$B$311,'Kunnat aakkosjärj.'!N$19:N$311)</f>
        <v>3050.6335675253708</v>
      </c>
      <c r="N275" s="34">
        <f>_xlfn.XLOOKUP($A275,'Kunnat aakkosjärj.'!$B$19:$B$311,'Kunnat aakkosjärj.'!O$19:O$311)</f>
        <v>3050.6335675253708</v>
      </c>
      <c r="O275" s="35">
        <f>_xlfn.XLOOKUP($A275,'Kunnat aakkosjärj.'!$B$19:$B$311,'Kunnat aakkosjärj.'!P$19:P$311)</f>
        <v>7268.5720655737705</v>
      </c>
      <c r="P275" s="34">
        <f>_xlfn.XLOOKUP($A275,'Kunnat aakkosjärj.'!$B$19:$B$311,'Kunnat aakkosjärj.'!Q$19:Q$311)</f>
        <v>7268.5720530835288</v>
      </c>
      <c r="Q275" s="130">
        <f>_xlfn.XLOOKUP($A275,'Kunnat aakkosjärj.'!$B$19:$B$311,'Kunnat aakkosjärj.'!R$19:R$311)</f>
        <v>742.7373942232631</v>
      </c>
      <c r="R275" s="34">
        <f>_xlfn.XLOOKUP($A275,'Kunnat aakkosjärj.'!$B$19:$B$311,'Kunnat aakkosjärj.'!S$19:S$311)</f>
        <v>1186.0167056986729</v>
      </c>
      <c r="S275" s="35">
        <f>_xlfn.XLOOKUP($A275,'Kunnat aakkosjärj.'!$B$19:$B$311,'Kunnat aakkosjärj.'!T$19:T$311)</f>
        <v>241.78195628415298</v>
      </c>
      <c r="T275" s="34">
        <f>_xlfn.XLOOKUP($A275,'Kunnat aakkosjärj.'!$B$19:$B$311,'Kunnat aakkosjärj.'!U$19:U$311)</f>
        <v>518.69648711943796</v>
      </c>
      <c r="U275" s="35">
        <f>_xlfn.XLOOKUP($A275,'Kunnat aakkosjärj.'!$B$19:$B$311,'Kunnat aakkosjärj.'!V$19:V$311)</f>
        <v>307.19305979414122</v>
      </c>
      <c r="V275" s="34">
        <f>_xlfn.XLOOKUP($A275,'Kunnat aakkosjärj.'!$B$19:$B$311,'Kunnat aakkosjärj.'!W$19:W$311)</f>
        <v>228.65331367196521</v>
      </c>
      <c r="W275" s="35">
        <f>_xlfn.XLOOKUP($A275,'Kunnat aakkosjärj.'!$B$19:$B$311,'Kunnat aakkosjärj.'!X$19:X$311)</f>
        <v>500.95543325526927</v>
      </c>
      <c r="X275" s="34">
        <f>_xlfn.XLOOKUP($A275,'Kunnat aakkosjärj.'!$B$19:$B$311,'Kunnat aakkosjärj.'!Y$19:Y$311)</f>
        <v>667.32021857923496</v>
      </c>
      <c r="Y275" s="90">
        <f>_xlfn.XLOOKUP($A275,'Kunnat aakkosjärj.'!$B$19:$B$311,'Kunnat aakkosjärj.'!Z$19:Z$311)</f>
        <v>142.08103981264637</v>
      </c>
      <c r="Z275" s="91">
        <f>_xlfn.XLOOKUP($A275,'Kunnat aakkosjärj.'!$B$19:$B$311,'Kunnat aakkosjärj.'!AA$19:AA$311)</f>
        <v>547.69164715066358</v>
      </c>
      <c r="AA275" s="90">
        <f>_xlfn.XLOOKUP($A275,'Kunnat aakkosjärj.'!$B$19:$B$311,'Kunnat aakkosjärj.'!AB$19:AB$311)</f>
        <v>522.75616451193321</v>
      </c>
      <c r="AB275" s="91">
        <f>_xlfn.XLOOKUP($A275,'Kunnat aakkosjärj.'!$B$19:$B$311,'Kunnat aakkosjärj.'!AC$19:AC$311)</f>
        <v>216.54825518498617</v>
      </c>
      <c r="AC275" s="90">
        <f>_xlfn.XLOOKUP($A275,'Kunnat aakkosjärj.'!$B$19:$B$311,'Kunnat aakkosjärj.'!AD$19:AD$311)</f>
        <v>610.14867135050747</v>
      </c>
      <c r="AD275" s="91">
        <f>_xlfn.XLOOKUP($A275,'Kunnat aakkosjärj.'!$B$19:$B$311,'Kunnat aakkosjärj.'!AE$19:AE$311)</f>
        <v>637.6</v>
      </c>
      <c r="AE275" s="96">
        <f>_xlfn.XLOOKUP($A275,'Kunnat aakkosjärj.'!$B$19:$B$311,'Kunnat aakkosjärj.'!AF$19:AF$311)</f>
        <v>1.6778741648042457</v>
      </c>
      <c r="AF275" s="97">
        <f>_xlfn.XLOOKUP($A275,'Kunnat aakkosjärj.'!$B$19:$B$311,'Kunnat aakkosjärj.'!AG$19:AG$311)</f>
        <v>2.0766259056258076</v>
      </c>
      <c r="AG275" s="90">
        <f>_xlfn.XLOOKUP($A275,'Kunnat aakkosjärj.'!$B$19:$B$311,'Kunnat aakkosjärj.'!AH$19:AH$311)</f>
        <v>335.34066042154569</v>
      </c>
      <c r="AH275" s="91">
        <f>_xlfn.XLOOKUP($A275,'Kunnat aakkosjärj.'!$B$19:$B$311,'Kunnat aakkosjärj.'!AI$19:AI$311)</f>
        <v>1064.7144418423106</v>
      </c>
      <c r="AI275" s="90">
        <f>_xlfn.XLOOKUP($A275,'Kunnat aakkosjärj.'!$B$19:$B$311,'Kunnat aakkosjärj.'!AJ$19:AJ$311)</f>
        <v>15.72206371035568</v>
      </c>
      <c r="AJ275" s="91">
        <f>_xlfn.XLOOKUP($A275,'Kunnat aakkosjärj.'!$B$19:$B$311,'Kunnat aakkosjärj.'!AK$19:AK$311)</f>
        <v>31.674452908188758</v>
      </c>
      <c r="AK275" s="106">
        <f>_xlfn.XLOOKUP($A275,'Kunnat aakkosjärj.'!$B$19:$B$311,'Kunnat aakkosjärj.'!AL$19:AL$311)</f>
        <v>3445.0945355191257</v>
      </c>
      <c r="AL275" s="107">
        <f>_xlfn.XLOOKUP($A275,'Kunnat aakkosjärj.'!$B$19:$B$311,'Kunnat aakkosjärj.'!AM$19:AM$311)</f>
        <v>4416.5498922716624</v>
      </c>
      <c r="AM275" s="106">
        <f>_xlfn.XLOOKUP($A275,'Kunnat aakkosjärj.'!$B$19:$B$311,'Kunnat aakkosjärj.'!AN$19:AN$311)</f>
        <v>3455.4214676034348</v>
      </c>
      <c r="AN275" s="107">
        <f>_xlfn.XLOOKUP($A275,'Kunnat aakkosjärj.'!$B$19:$B$311,'Kunnat aakkosjärj.'!AO$19:AO$311)</f>
        <v>4563.656839968774</v>
      </c>
      <c r="AO275" s="106">
        <f>_xlfn.XLOOKUP($A275,'Kunnat aakkosjärj.'!$B$19:$B$311,'Kunnat aakkosjärj.'!AP$19:AP$311)</f>
        <v>0</v>
      </c>
      <c r="AP275" s="107">
        <f>_xlfn.XLOOKUP($A275,'Kunnat aakkosjärj.'!$B$19:$B$311,'Kunnat aakkosjärj.'!AQ$19:AQ$311)</f>
        <v>0.60421545667447307</v>
      </c>
      <c r="AQ275" s="122">
        <f>_xlfn.XLOOKUP($A275,'Kunnat aakkosjärj.'!$B$19:$B$311,'Kunnat aakkosjärj.'!AR$19:AR$311)</f>
        <v>45.791898995365003</v>
      </c>
      <c r="AR275" s="115">
        <f>_xlfn.XLOOKUP($A275,'Kunnat aakkosjärj.'!$B$19:$B$311,'Kunnat aakkosjärj.'!AS$19:AS$311)</f>
        <v>36.612735506093415</v>
      </c>
      <c r="AS275" s="114">
        <f>_xlfn.XLOOKUP($A275,'Kunnat aakkosjärj.'!$B$19:$B$311,'Kunnat aakkosjärj.'!AT$19:AT$311)</f>
        <v>50.607675057999586</v>
      </c>
      <c r="AT275" s="115">
        <f>_xlfn.XLOOKUP($A275,'Kunnat aakkosjärj.'!$B$19:$B$311,'Kunnat aakkosjärj.'!AU$19:AU$311)</f>
        <v>51.658529191203073</v>
      </c>
      <c r="AU275" s="106">
        <f>_xlfn.XLOOKUP($A275,'Kunnat aakkosjärj.'!$B$19:$B$311,'Kunnat aakkosjärj.'!AV$19:AV$311)</f>
        <v>2470.7406713505075</v>
      </c>
      <c r="AV275" s="107">
        <f>_xlfn.XLOOKUP($A275,'Kunnat aakkosjärj.'!$B$19:$B$311,'Kunnat aakkosjärj.'!AW$19:AW$311)</f>
        <v>2673.3875456674473</v>
      </c>
      <c r="AW275" s="151"/>
      <c r="AX275" s="1">
        <v>288</v>
      </c>
      <c r="AY275" s="335" t="s">
        <v>667</v>
      </c>
      <c r="AZ275" s="333" t="s">
        <v>660</v>
      </c>
      <c r="BA275" s="336" t="s">
        <v>668</v>
      </c>
    </row>
    <row r="276" spans="1:55" ht="15" customHeight="1" x14ac:dyDescent="0.2">
      <c r="A276" s="38" t="s">
        <v>183</v>
      </c>
      <c r="B276" s="146">
        <f>_xlfn.XLOOKUP($A276,'Kunnat aakkosjärj.'!$B$19:$B$311,'Kunnat aakkosjärj.'!C$19:C$311)</f>
        <v>7817</v>
      </c>
      <c r="C276" s="160">
        <f>_xlfn.XLOOKUP($A276,'Kunnat aakkosjärj.'!$B$19:$B$311,'Kunnat aakkosjärj.'!D$19:D$311)</f>
        <v>21.75</v>
      </c>
      <c r="D276" s="35">
        <f>_xlfn.XLOOKUP($A276,'Kunnat aakkosjärj.'!$B$19:$B$311,'Kunnat aakkosjärj.'!E$19:E$311)</f>
        <v>600.57711782013564</v>
      </c>
      <c r="E276" s="34">
        <f>_xlfn.XLOOKUP($A276,'Kunnat aakkosjärj.'!$B$19:$B$311,'Kunnat aakkosjärj.'!F$19:F$311)</f>
        <v>5033.2228629909168</v>
      </c>
      <c r="F276" s="35">
        <f>_xlfn.XLOOKUP($A276,'Kunnat aakkosjärj.'!$B$19:$B$311,'Kunnat aakkosjärj.'!G$19:G$311)</f>
        <v>7231.2256492260458</v>
      </c>
      <c r="G276" s="34">
        <f>_xlfn.XLOOKUP($A276,'Kunnat aakkosjärj.'!$B$19:$B$311,'Kunnat aakkosjärj.'!H$19:H$311)</f>
        <v>11495.809139055904</v>
      </c>
      <c r="H276" s="331">
        <f>_xlfn.XLOOKUP($A276,'Kunnat aakkosjärj.'!$B$19:$B$311,'Kunnat aakkosjärj.'!I$19:I$311)</f>
        <v>8.3053295105569713</v>
      </c>
      <c r="I276" s="332">
        <f>_xlfn.XLOOKUP($A276,'Kunnat aakkosjärj.'!$B$19:$B$311,'Kunnat aakkosjärj.'!J$19:J$311)</f>
        <v>43.783110889437324</v>
      </c>
      <c r="J276" s="35">
        <f>_xlfn.XLOOKUP($A276,'Kunnat aakkosjärj.'!$B$19:$B$311,'Kunnat aakkosjärj.'!K$19:K$311)</f>
        <v>-6630.64853140591</v>
      </c>
      <c r="K276" s="34">
        <f>_xlfn.XLOOKUP($A276,'Kunnat aakkosjärj.'!$B$19:$B$311,'Kunnat aakkosjärj.'!L$19:L$311)</f>
        <v>-6462.586276064987</v>
      </c>
      <c r="L276" s="123">
        <f>_xlfn.XLOOKUP($A276,'Kunnat aakkosjärj.'!$B$19:$B$311,'Kunnat aakkosjärj.'!M$19:M$311)</f>
        <v>4428.6381757707559</v>
      </c>
      <c r="M276" s="35">
        <f>_xlfn.XLOOKUP($A276,'Kunnat aakkosjärj.'!$B$19:$B$311,'Kunnat aakkosjärj.'!N$19:N$311)</f>
        <v>2492.326084175515</v>
      </c>
      <c r="N276" s="34">
        <f>_xlfn.XLOOKUP($A276,'Kunnat aakkosjärj.'!$B$19:$B$311,'Kunnat aakkosjärj.'!O$19:O$311)</f>
        <v>2492.326084175515</v>
      </c>
      <c r="O276" s="35">
        <f>_xlfn.XLOOKUP($A276,'Kunnat aakkosjärj.'!$B$19:$B$311,'Kunnat aakkosjärj.'!P$19:P$311)</f>
        <v>6920.9642599462704</v>
      </c>
      <c r="P276" s="34">
        <f>_xlfn.XLOOKUP($A276,'Kunnat aakkosjärj.'!$B$19:$B$311,'Kunnat aakkosjärj.'!Q$19:Q$311)</f>
        <v>6910.8975105539212</v>
      </c>
      <c r="Q276" s="130">
        <f>_xlfn.XLOOKUP($A276,'Kunnat aakkosjärj.'!$B$19:$B$311,'Kunnat aakkosjärj.'!R$19:R$311)</f>
        <v>290.22197390303182</v>
      </c>
      <c r="R276" s="34">
        <f>_xlfn.XLOOKUP($A276,'Kunnat aakkosjärj.'!$B$19:$B$311,'Kunnat aakkosjärj.'!S$19:S$311)</f>
        <v>444.45200204682101</v>
      </c>
      <c r="S276" s="35">
        <f>_xlfn.XLOOKUP($A276,'Kunnat aakkosjärj.'!$B$19:$B$311,'Kunnat aakkosjärj.'!T$19:T$311)</f>
        <v>277.04214660355632</v>
      </c>
      <c r="T276" s="34">
        <f>_xlfn.XLOOKUP($A276,'Kunnat aakkosjärj.'!$B$19:$B$311,'Kunnat aakkosjärj.'!U$19:U$311)</f>
        <v>428.92193936292693</v>
      </c>
      <c r="U276" s="35">
        <f>_xlfn.XLOOKUP($A276,'Kunnat aakkosjärj.'!$B$19:$B$311,'Kunnat aakkosjärj.'!V$19:V$311)</f>
        <v>104.75733655007215</v>
      </c>
      <c r="V276" s="34">
        <f>_xlfn.XLOOKUP($A276,'Kunnat aakkosjärj.'!$B$19:$B$311,'Kunnat aakkosjärj.'!W$19:W$311)</f>
        <v>103.62072005618568</v>
      </c>
      <c r="W276" s="35">
        <f>_xlfn.XLOOKUP($A276,'Kunnat aakkosjärj.'!$B$19:$B$311,'Kunnat aakkosjärj.'!X$19:X$311)</f>
        <v>13.179827299475503</v>
      </c>
      <c r="X276" s="34">
        <f>_xlfn.XLOOKUP($A276,'Kunnat aakkosjärj.'!$B$19:$B$311,'Kunnat aakkosjärj.'!Y$19:Y$311)</f>
        <v>15.530062683894077</v>
      </c>
      <c r="Y276" s="90">
        <f>_xlfn.XLOOKUP($A276,'Kunnat aakkosjärj.'!$B$19:$B$311,'Kunnat aakkosjärj.'!Z$19:Z$311)</f>
        <v>296.51848407317391</v>
      </c>
      <c r="Z276" s="91">
        <f>_xlfn.XLOOKUP($A276,'Kunnat aakkosjärj.'!$B$19:$B$311,'Kunnat aakkosjärj.'!AA$19:AA$311)</f>
        <v>531.29198285787379</v>
      </c>
      <c r="AA276" s="90">
        <f>_xlfn.XLOOKUP($A276,'Kunnat aakkosjärj.'!$B$19:$B$311,'Kunnat aakkosjärj.'!AB$19:AB$311)</f>
        <v>97.876520180580656</v>
      </c>
      <c r="AB276" s="91">
        <f>_xlfn.XLOOKUP($A276,'Kunnat aakkosjärj.'!$B$19:$B$311,'Kunnat aakkosjärj.'!AC$19:AC$311)</f>
        <v>83.654942364473158</v>
      </c>
      <c r="AC276" s="90">
        <f>_xlfn.XLOOKUP($A276,'Kunnat aakkosjärj.'!$B$19:$B$311,'Kunnat aakkosjärj.'!AD$19:AD$311)</f>
        <v>-5.4298887041064354</v>
      </c>
      <c r="AD276" s="91">
        <f>_xlfn.XLOOKUP($A276,'Kunnat aakkosjärj.'!$B$19:$B$311,'Kunnat aakkosjärj.'!AE$19:AE$311)</f>
        <v>-85.973359345017272</v>
      </c>
      <c r="AE276" s="96">
        <f>_xlfn.XLOOKUP($A276,'Kunnat aakkosjärj.'!$B$19:$B$311,'Kunnat aakkosjärj.'!AF$19:AF$311)</f>
        <v>0.68273502729310953</v>
      </c>
      <c r="AF276" s="97">
        <f>_xlfn.XLOOKUP($A276,'Kunnat aakkosjärj.'!$B$19:$B$311,'Kunnat aakkosjärj.'!AG$19:AG$311)</f>
        <v>0.66800163225282161</v>
      </c>
      <c r="AG276" s="90">
        <f>_xlfn.XLOOKUP($A276,'Kunnat aakkosjärj.'!$B$19:$B$311,'Kunnat aakkosjärj.'!AH$19:AH$311)</f>
        <v>294.57764871434051</v>
      </c>
      <c r="AH276" s="91">
        <f>_xlfn.XLOOKUP($A276,'Kunnat aakkosjärj.'!$B$19:$B$311,'Kunnat aakkosjärj.'!AI$19:AI$311)</f>
        <v>563.52742100550074</v>
      </c>
      <c r="AI276" s="90">
        <f>_xlfn.XLOOKUP($A276,'Kunnat aakkosjärj.'!$B$19:$B$311,'Kunnat aakkosjärj.'!AJ$19:AJ$311)</f>
        <v>13.536875011809265</v>
      </c>
      <c r="AJ276" s="91">
        <f>_xlfn.XLOOKUP($A276,'Kunnat aakkosjärj.'!$B$19:$B$311,'Kunnat aakkosjärj.'!AK$19:AK$311)</f>
        <v>16.355198115149058</v>
      </c>
      <c r="AK276" s="106">
        <f>_xlfn.XLOOKUP($A276,'Kunnat aakkosjärj.'!$B$19:$B$311,'Kunnat aakkosjärj.'!AL$19:AL$311)</f>
        <v>3472.5631981578608</v>
      </c>
      <c r="AL276" s="107">
        <f>_xlfn.XLOOKUP($A276,'Kunnat aakkosjärj.'!$B$19:$B$311,'Kunnat aakkosjärj.'!AM$19:AM$311)</f>
        <v>5447.8889522834843</v>
      </c>
      <c r="AM276" s="106">
        <f>_xlfn.XLOOKUP($A276,'Kunnat aakkosjärj.'!$B$19:$B$311,'Kunnat aakkosjärj.'!AN$19:AN$311)</f>
        <v>3472.5631981578608</v>
      </c>
      <c r="AN276" s="107">
        <f>_xlfn.XLOOKUP($A276,'Kunnat aakkosjärj.'!$B$19:$B$311,'Kunnat aakkosjärj.'!AO$19:AO$311)</f>
        <v>6549.9741512089031</v>
      </c>
      <c r="AO276" s="106">
        <f>_xlfn.XLOOKUP($A276,'Kunnat aakkosjärj.'!$B$19:$B$311,'Kunnat aakkosjärj.'!AP$19:AP$311)</f>
        <v>248.63990405526414</v>
      </c>
      <c r="AP276" s="107">
        <f>_xlfn.XLOOKUP($A276,'Kunnat aakkosjärj.'!$B$19:$B$311,'Kunnat aakkosjärj.'!AQ$19:AQ$311)</f>
        <v>1.6905219393629269</v>
      </c>
      <c r="AQ276" s="122">
        <f>_xlfn.XLOOKUP($A276,'Kunnat aakkosjärj.'!$B$19:$B$311,'Kunnat aakkosjärj.'!AR$19:AR$311)</f>
        <v>36.102570890199303</v>
      </c>
      <c r="AR276" s="115">
        <f>_xlfn.XLOOKUP($A276,'Kunnat aakkosjärj.'!$B$19:$B$311,'Kunnat aakkosjärj.'!AS$19:AS$311)</f>
        <v>26.430522446496745</v>
      </c>
      <c r="AS276" s="114">
        <f>_xlfn.XLOOKUP($A276,'Kunnat aakkosjärj.'!$B$19:$B$311,'Kunnat aakkosjärj.'!AT$19:AT$311)</f>
        <v>57.785431544189635</v>
      </c>
      <c r="AT276" s="115">
        <f>_xlfn.XLOOKUP($A276,'Kunnat aakkosjärj.'!$B$19:$B$311,'Kunnat aakkosjärj.'!AU$19:AU$311)</f>
        <v>61.286998106491986</v>
      </c>
      <c r="AU276" s="106">
        <f>_xlfn.XLOOKUP($A276,'Kunnat aakkosjärj.'!$B$19:$B$311,'Kunnat aakkosjärj.'!AV$19:AV$311)</f>
        <v>214.90093002430598</v>
      </c>
      <c r="AV276" s="107">
        <f>_xlfn.XLOOKUP($A276,'Kunnat aakkosjärj.'!$B$19:$B$311,'Kunnat aakkosjärj.'!AW$19:AW$311)</f>
        <v>54.570922348727137</v>
      </c>
      <c r="AW276" s="151"/>
      <c r="AX276" s="1">
        <v>399</v>
      </c>
      <c r="AY276" s="335" t="s">
        <v>669</v>
      </c>
      <c r="AZ276" s="333" t="s">
        <v>660</v>
      </c>
      <c r="BA276" s="336" t="s">
        <v>661</v>
      </c>
    </row>
    <row r="277" spans="1:55" ht="15" customHeight="1" x14ac:dyDescent="0.2">
      <c r="A277" s="38" t="s">
        <v>203</v>
      </c>
      <c r="B277" s="146">
        <f>_xlfn.XLOOKUP($A277,'Kunnat aakkosjärj.'!$B$19:$B$311,'Kunnat aakkosjärj.'!C$19:C$311)</f>
        <v>5732</v>
      </c>
      <c r="C277" s="160">
        <f>_xlfn.XLOOKUP($A277,'Kunnat aakkosjärj.'!$B$19:$B$311,'Kunnat aakkosjärj.'!D$19:D$311)</f>
        <v>20</v>
      </c>
      <c r="D277" s="35">
        <f>_xlfn.XLOOKUP($A277,'Kunnat aakkosjärj.'!$B$19:$B$311,'Kunnat aakkosjärj.'!E$19:E$311)</f>
        <v>693.26475401256107</v>
      </c>
      <c r="E277" s="34">
        <f>_xlfn.XLOOKUP($A277,'Kunnat aakkosjärj.'!$B$19:$B$311,'Kunnat aakkosjärj.'!F$19:F$311)</f>
        <v>0</v>
      </c>
      <c r="F277" s="35">
        <f>_xlfn.XLOOKUP($A277,'Kunnat aakkosjärj.'!$B$19:$B$311,'Kunnat aakkosjärj.'!G$19:G$311)</f>
        <v>6611.175179692952</v>
      </c>
      <c r="G277" s="34">
        <f>_xlfn.XLOOKUP($A277,'Kunnat aakkosjärj.'!$B$19:$B$311,'Kunnat aakkosjärj.'!H$19:H$311)</f>
        <v>0</v>
      </c>
      <c r="H277" s="331">
        <f>_xlfn.XLOOKUP($A277,'Kunnat aakkosjärj.'!$B$19:$B$311,'Kunnat aakkosjärj.'!I$19:I$311)</f>
        <v>10.486256000930213</v>
      </c>
      <c r="I277" s="332">
        <f>_xlfn.XLOOKUP($A277,'Kunnat aakkosjärj.'!$B$19:$B$311,'Kunnat aakkosjärj.'!J$19:J$311)</f>
        <v>0</v>
      </c>
      <c r="J277" s="35">
        <f>_xlfn.XLOOKUP($A277,'Kunnat aakkosjärj.'!$B$19:$B$311,'Kunnat aakkosjärj.'!K$19:K$311)</f>
        <v>-5917.9104256803912</v>
      </c>
      <c r="K277" s="34">
        <f>_xlfn.XLOOKUP($A277,'Kunnat aakkosjärj.'!$B$19:$B$311,'Kunnat aakkosjärj.'!L$19:L$311)</f>
        <v>0</v>
      </c>
      <c r="L277" s="123">
        <f>_xlfn.XLOOKUP($A277,'Kunnat aakkosjärj.'!$B$19:$B$311,'Kunnat aakkosjärj.'!M$19:M$311)</f>
        <v>3430.7757536636427</v>
      </c>
      <c r="M277" s="35">
        <f>_xlfn.XLOOKUP($A277,'Kunnat aakkosjärj.'!$B$19:$B$311,'Kunnat aakkosjärj.'!N$19:N$311)</f>
        <v>2878.9521981856246</v>
      </c>
      <c r="N277" s="34">
        <f>_xlfn.XLOOKUP($A277,'Kunnat aakkosjärj.'!$B$19:$B$311,'Kunnat aakkosjärj.'!O$19:O$311)</f>
        <v>0</v>
      </c>
      <c r="O277" s="35">
        <f>_xlfn.XLOOKUP($A277,'Kunnat aakkosjärj.'!$B$19:$B$311,'Kunnat aakkosjärj.'!P$19:P$311)</f>
        <v>6309.7279518492678</v>
      </c>
      <c r="P277" s="34">
        <f>_xlfn.XLOOKUP($A277,'Kunnat aakkosjärj.'!$B$19:$B$311,'Kunnat aakkosjärj.'!Q$19:Q$311)</f>
        <v>0</v>
      </c>
      <c r="Q277" s="130">
        <f>_xlfn.XLOOKUP($A277,'Kunnat aakkosjärj.'!$B$19:$B$311,'Kunnat aakkosjärj.'!R$19:R$311)</f>
        <v>513.77177076064197</v>
      </c>
      <c r="R277" s="34">
        <f>_xlfn.XLOOKUP($A277,'Kunnat aakkosjärj.'!$B$19:$B$311,'Kunnat aakkosjärj.'!S$19:S$311)</f>
        <v>0</v>
      </c>
      <c r="S277" s="35">
        <f>_xlfn.XLOOKUP($A277,'Kunnat aakkosjärj.'!$B$19:$B$311,'Kunnat aakkosjärj.'!T$19:T$311)</f>
        <v>245.37046406140962</v>
      </c>
      <c r="T277" s="34">
        <f>_xlfn.XLOOKUP($A277,'Kunnat aakkosjärj.'!$B$19:$B$311,'Kunnat aakkosjärj.'!U$19:U$311)</f>
        <v>0</v>
      </c>
      <c r="U277" s="35">
        <f>_xlfn.XLOOKUP($A277,'Kunnat aakkosjärj.'!$B$19:$B$311,'Kunnat aakkosjärj.'!V$19:V$311)</f>
        <v>209.38615115145188</v>
      </c>
      <c r="V277" s="34">
        <f>_xlfn.XLOOKUP($A277,'Kunnat aakkosjärj.'!$B$19:$B$311,'Kunnat aakkosjärj.'!W$19:W$311)</f>
        <v>0</v>
      </c>
      <c r="W277" s="35">
        <f>_xlfn.XLOOKUP($A277,'Kunnat aakkosjärj.'!$B$19:$B$311,'Kunnat aakkosjärj.'!X$19:X$311)</f>
        <v>268.40130669923241</v>
      </c>
      <c r="X277" s="34">
        <f>_xlfn.XLOOKUP($A277,'Kunnat aakkosjärj.'!$B$19:$B$311,'Kunnat aakkosjärj.'!Y$19:Y$311)</f>
        <v>0</v>
      </c>
      <c r="Y277" s="90">
        <f>_xlfn.XLOOKUP($A277,'Kunnat aakkosjärj.'!$B$19:$B$311,'Kunnat aakkosjärj.'!Z$19:Z$311)</f>
        <v>629.05710223307744</v>
      </c>
      <c r="Z277" s="91">
        <f>_xlfn.XLOOKUP($A277,'Kunnat aakkosjärj.'!$B$19:$B$311,'Kunnat aakkosjärj.'!AA$19:AA$311)</f>
        <v>0</v>
      </c>
      <c r="AA277" s="90">
        <f>_xlfn.XLOOKUP($A277,'Kunnat aakkosjärj.'!$B$19:$B$311,'Kunnat aakkosjärj.'!AB$19:AB$311)</f>
        <v>81.673312158278421</v>
      </c>
      <c r="AB277" s="91">
        <f>_xlfn.XLOOKUP($A277,'Kunnat aakkosjärj.'!$B$19:$B$311,'Kunnat aakkosjärj.'!AC$19:AC$311)</f>
        <v>0</v>
      </c>
      <c r="AC277" s="90">
        <f>_xlfn.XLOOKUP($A277,'Kunnat aakkosjärj.'!$B$19:$B$311,'Kunnat aakkosjärj.'!AD$19:AD$311)</f>
        <v>-233.56735345429172</v>
      </c>
      <c r="AD277" s="91">
        <f>_xlfn.XLOOKUP($A277,'Kunnat aakkosjärj.'!$B$19:$B$311,'Kunnat aakkosjärj.'!AE$19:AE$311)</f>
        <v>0</v>
      </c>
      <c r="AE277" s="96">
        <f>_xlfn.XLOOKUP($A277,'Kunnat aakkosjärj.'!$B$19:$B$311,'Kunnat aakkosjärj.'!AF$19:AF$311)</f>
        <v>1.0463220966418694</v>
      </c>
      <c r="AF277" s="97">
        <f>_xlfn.XLOOKUP($A277,'Kunnat aakkosjärj.'!$B$19:$B$311,'Kunnat aakkosjärj.'!AG$19:AG$311)</f>
        <v>0</v>
      </c>
      <c r="AG277" s="90">
        <f>_xlfn.XLOOKUP($A277,'Kunnat aakkosjärj.'!$B$19:$B$311,'Kunnat aakkosjärj.'!AH$19:AH$311)</f>
        <v>1911.5206228192606</v>
      </c>
      <c r="AH277" s="91">
        <f>_xlfn.XLOOKUP($A277,'Kunnat aakkosjärj.'!$B$19:$B$311,'Kunnat aakkosjärj.'!AI$19:AI$311)</f>
        <v>0</v>
      </c>
      <c r="AI277" s="90">
        <f>_xlfn.XLOOKUP($A277,'Kunnat aakkosjärj.'!$B$19:$B$311,'Kunnat aakkosjärj.'!AJ$19:AJ$311)</f>
        <v>94.8692875965572</v>
      </c>
      <c r="AJ277" s="91">
        <f>_xlfn.XLOOKUP($A277,'Kunnat aakkosjärj.'!$B$19:$B$311,'Kunnat aakkosjärj.'!AK$19:AK$311)</f>
        <v>0</v>
      </c>
      <c r="AK277" s="106">
        <f>_xlfn.XLOOKUP($A277,'Kunnat aakkosjärj.'!$B$19:$B$311,'Kunnat aakkosjärj.'!AL$19:AL$311)</f>
        <v>3925.33147243545</v>
      </c>
      <c r="AL277" s="107">
        <f>_xlfn.XLOOKUP($A277,'Kunnat aakkosjärj.'!$B$19:$B$311,'Kunnat aakkosjärj.'!AM$19:AM$311)</f>
        <v>0</v>
      </c>
      <c r="AM277" s="106">
        <f>_xlfn.XLOOKUP($A277,'Kunnat aakkosjärj.'!$B$19:$B$311,'Kunnat aakkosjärj.'!AN$19:AN$311)</f>
        <v>3931.1723726448008</v>
      </c>
      <c r="AN277" s="107">
        <f>_xlfn.XLOOKUP($A277,'Kunnat aakkosjärj.'!$B$19:$B$311,'Kunnat aakkosjärj.'!AO$19:AO$311)</f>
        <v>9.4028698534542912</v>
      </c>
      <c r="AO277" s="106">
        <f>_xlfn.XLOOKUP($A277,'Kunnat aakkosjärj.'!$B$19:$B$311,'Kunnat aakkosjärj.'!AP$19:AP$311)</f>
        <v>99.372655268667145</v>
      </c>
      <c r="AP277" s="107">
        <f>_xlfn.XLOOKUP($A277,'Kunnat aakkosjärj.'!$B$19:$B$311,'Kunnat aakkosjärj.'!AQ$19:AQ$311)</f>
        <v>0</v>
      </c>
      <c r="AQ277" s="122">
        <f>_xlfn.XLOOKUP($A277,'Kunnat aakkosjärj.'!$B$19:$B$311,'Kunnat aakkosjärj.'!AR$19:AR$311)</f>
        <v>48.285635741719361</v>
      </c>
      <c r="AR277" s="115">
        <f>_xlfn.XLOOKUP($A277,'Kunnat aakkosjärj.'!$B$19:$B$311,'Kunnat aakkosjärj.'!AS$19:AS$311)</f>
        <v>0</v>
      </c>
      <c r="AS277" s="114">
        <f>_xlfn.XLOOKUP($A277,'Kunnat aakkosjärj.'!$B$19:$B$311,'Kunnat aakkosjärj.'!AT$19:AT$311)</f>
        <v>74.000147004741621</v>
      </c>
      <c r="AT277" s="115">
        <f>_xlfn.XLOOKUP($A277,'Kunnat aakkosjärj.'!$B$19:$B$311,'Kunnat aakkosjärj.'!AU$19:AU$311)</f>
        <v>0</v>
      </c>
      <c r="AU277" s="106">
        <f>_xlfn.XLOOKUP($A277,'Kunnat aakkosjärj.'!$B$19:$B$311,'Kunnat aakkosjärj.'!AV$19:AV$311)</f>
        <v>3433.1762578506632</v>
      </c>
      <c r="AV277" s="107">
        <f>_xlfn.XLOOKUP($A277,'Kunnat aakkosjärj.'!$B$19:$B$311,'Kunnat aakkosjärj.'!AW$19:AW$311)</f>
        <v>0</v>
      </c>
      <c r="AW277" s="151"/>
      <c r="AX277" s="1">
        <v>440</v>
      </c>
      <c r="AY277" s="335" t="s">
        <v>670</v>
      </c>
      <c r="AZ277" s="333" t="s">
        <v>660</v>
      </c>
      <c r="BA277" s="336" t="s">
        <v>668</v>
      </c>
    </row>
    <row r="278" spans="1:55" ht="15" customHeight="1" x14ac:dyDescent="0.2">
      <c r="A278" s="38" t="s">
        <v>205</v>
      </c>
      <c r="B278" s="146">
        <f>_xlfn.XLOOKUP($A278,'Kunnat aakkosjärj.'!$B$19:$B$311,'Kunnat aakkosjärj.'!C$19:C$311)</f>
        <v>5479</v>
      </c>
      <c r="C278" s="160">
        <f>_xlfn.XLOOKUP($A278,'Kunnat aakkosjärj.'!$B$19:$B$311,'Kunnat aakkosjärj.'!D$19:D$311)</f>
        <v>21.5</v>
      </c>
      <c r="D278" s="35">
        <f>_xlfn.XLOOKUP($A278,'Kunnat aakkosjärj.'!$B$19:$B$311,'Kunnat aakkosjärj.'!E$19:E$311)</f>
        <v>1466.2094871326885</v>
      </c>
      <c r="E278" s="34">
        <f>_xlfn.XLOOKUP($A278,'Kunnat aakkosjärj.'!$B$19:$B$311,'Kunnat aakkosjärj.'!F$19:F$311)</f>
        <v>8043.0481109691555</v>
      </c>
      <c r="F278" s="35">
        <f>_xlfn.XLOOKUP($A278,'Kunnat aakkosjärj.'!$B$19:$B$311,'Kunnat aakkosjärj.'!G$19:G$311)</f>
        <v>8832.081268479651</v>
      </c>
      <c r="G278" s="34">
        <f>_xlfn.XLOOKUP($A278,'Kunnat aakkosjärj.'!$B$19:$B$311,'Kunnat aakkosjärj.'!H$19:H$311)</f>
        <v>15255.108651213724</v>
      </c>
      <c r="H278" s="331">
        <f>_xlfn.XLOOKUP($A278,'Kunnat aakkosjärj.'!$B$19:$B$311,'Kunnat aakkosjärj.'!I$19:I$311)</f>
        <v>16.600951039313536</v>
      </c>
      <c r="I278" s="332">
        <f>_xlfn.XLOOKUP($A278,'Kunnat aakkosjärj.'!$B$19:$B$311,'Kunnat aakkosjärj.'!J$19:J$311)</f>
        <v>52.723637011456063</v>
      </c>
      <c r="J278" s="35">
        <f>_xlfn.XLOOKUP($A278,'Kunnat aakkosjärj.'!$B$19:$B$311,'Kunnat aakkosjärj.'!K$19:K$311)</f>
        <v>-7361.8655648841032</v>
      </c>
      <c r="K278" s="34">
        <f>_xlfn.XLOOKUP($A278,'Kunnat aakkosjärj.'!$B$19:$B$311,'Kunnat aakkosjärj.'!L$19:L$311)</f>
        <v>-7212.0605402445708</v>
      </c>
      <c r="L278" s="123">
        <f>_xlfn.XLOOKUP($A278,'Kunnat aakkosjärj.'!$B$19:$B$311,'Kunnat aakkosjärj.'!M$19:M$311)</f>
        <v>4380.0476419054576</v>
      </c>
      <c r="M278" s="35">
        <f>_xlfn.XLOOKUP($A278,'Kunnat aakkosjärj.'!$B$19:$B$311,'Kunnat aakkosjärj.'!N$19:N$311)</f>
        <v>3534.7134513597371</v>
      </c>
      <c r="N278" s="34">
        <f>_xlfn.XLOOKUP($A278,'Kunnat aakkosjärj.'!$B$19:$B$311,'Kunnat aakkosjärj.'!O$19:O$311)</f>
        <v>3534.7134513597371</v>
      </c>
      <c r="O278" s="35">
        <f>_xlfn.XLOOKUP($A278,'Kunnat aakkosjärj.'!$B$19:$B$311,'Kunnat aakkosjärj.'!P$19:P$311)</f>
        <v>7914.7610932651942</v>
      </c>
      <c r="P278" s="34">
        <f>_xlfn.XLOOKUP($A278,'Kunnat aakkosjärj.'!$B$19:$B$311,'Kunnat aakkosjärj.'!Q$19:Q$311)</f>
        <v>7908.5307483117358</v>
      </c>
      <c r="Q278" s="130">
        <f>_xlfn.XLOOKUP($A278,'Kunnat aakkosjärj.'!$B$19:$B$311,'Kunnat aakkosjärj.'!R$19:R$311)</f>
        <v>538.21249863113701</v>
      </c>
      <c r="R278" s="34">
        <f>_xlfn.XLOOKUP($A278,'Kunnat aakkosjärj.'!$B$19:$B$311,'Kunnat aakkosjärj.'!S$19:S$311)</f>
        <v>680.9762967694835</v>
      </c>
      <c r="S278" s="35">
        <f>_xlfn.XLOOKUP($A278,'Kunnat aakkosjärj.'!$B$19:$B$311,'Kunnat aakkosjärj.'!T$19:T$311)</f>
        <v>419.41663442233988</v>
      </c>
      <c r="T278" s="34">
        <f>_xlfn.XLOOKUP($A278,'Kunnat aakkosjärj.'!$B$19:$B$311,'Kunnat aakkosjärj.'!U$19:U$311)</f>
        <v>572.36389122102571</v>
      </c>
      <c r="U278" s="35">
        <f>_xlfn.XLOOKUP($A278,'Kunnat aakkosjärj.'!$B$19:$B$311,'Kunnat aakkosjärj.'!V$19:V$311)</f>
        <v>128.31606066977653</v>
      </c>
      <c r="V278" s="34">
        <f>_xlfn.XLOOKUP($A278,'Kunnat aakkosjärj.'!$B$19:$B$311,'Kunnat aakkosjärj.'!W$19:W$311)</f>
        <v>118.97611069013361</v>
      </c>
      <c r="W278" s="35">
        <f>_xlfn.XLOOKUP($A278,'Kunnat aakkosjärj.'!$B$19:$B$311,'Kunnat aakkosjärj.'!X$19:X$311)</f>
        <v>118.76226866216463</v>
      </c>
      <c r="X278" s="34">
        <f>_xlfn.XLOOKUP($A278,'Kunnat aakkosjärj.'!$B$19:$B$311,'Kunnat aakkosjärj.'!Y$19:Y$311)</f>
        <v>108.61240554845774</v>
      </c>
      <c r="Y278" s="90">
        <f>_xlfn.XLOOKUP($A278,'Kunnat aakkosjärj.'!$B$19:$B$311,'Kunnat aakkosjärj.'!Z$19:Z$311)</f>
        <v>696.09050009125747</v>
      </c>
      <c r="Z278" s="91">
        <f>_xlfn.XLOOKUP($A278,'Kunnat aakkosjärj.'!$B$19:$B$311,'Kunnat aakkosjärj.'!AA$19:AA$311)</f>
        <v>1162.2142453002373</v>
      </c>
      <c r="AA278" s="90">
        <f>_xlfn.XLOOKUP($A278,'Kunnat aakkosjärj.'!$B$19:$B$311,'Kunnat aakkosjärj.'!AB$19:AB$311)</f>
        <v>77.319328242603135</v>
      </c>
      <c r="AB278" s="91">
        <f>_xlfn.XLOOKUP($A278,'Kunnat aakkosjärj.'!$B$19:$B$311,'Kunnat aakkosjärj.'!AC$19:AC$311)</f>
        <v>58.593008950218582</v>
      </c>
      <c r="AC278" s="90">
        <f>_xlfn.XLOOKUP($A278,'Kunnat aakkosjärj.'!$B$19:$B$311,'Kunnat aakkosjärj.'!AD$19:AD$311)</f>
        <v>-121.64013323599198</v>
      </c>
      <c r="AD278" s="91">
        <f>_xlfn.XLOOKUP($A278,'Kunnat aakkosjärj.'!$B$19:$B$311,'Kunnat aakkosjärj.'!AE$19:AE$311)</f>
        <v>-456.76970067530573</v>
      </c>
      <c r="AE278" s="96">
        <f>_xlfn.XLOOKUP($A278,'Kunnat aakkosjärj.'!$B$19:$B$311,'Kunnat aakkosjärj.'!AF$19:AF$311)</f>
        <v>0.89321974581248764</v>
      </c>
      <c r="AF278" s="97">
        <f>_xlfn.XLOOKUP($A278,'Kunnat aakkosjärj.'!$B$19:$B$311,'Kunnat aakkosjärj.'!AG$19:AG$311)</f>
        <v>0.79323722720408085</v>
      </c>
      <c r="AG278" s="90">
        <f>_xlfn.XLOOKUP($A278,'Kunnat aakkosjärj.'!$B$19:$B$311,'Kunnat aakkosjärj.'!AH$19:AH$311)</f>
        <v>278.76646103303523</v>
      </c>
      <c r="AH278" s="91">
        <f>_xlfn.XLOOKUP($A278,'Kunnat aakkosjärj.'!$B$19:$B$311,'Kunnat aakkosjärj.'!AI$19:AI$311)</f>
        <v>352.73570907099833</v>
      </c>
      <c r="AI278" s="90">
        <f>_xlfn.XLOOKUP($A278,'Kunnat aakkosjärj.'!$B$19:$B$311,'Kunnat aakkosjärj.'!AJ$19:AJ$311)</f>
        <v>10.002695494503271</v>
      </c>
      <c r="AJ278" s="91">
        <f>_xlfn.XLOOKUP($A278,'Kunnat aakkosjärj.'!$B$19:$B$311,'Kunnat aakkosjärj.'!AK$19:AK$311)</f>
        <v>7.4581747181505866</v>
      </c>
      <c r="AK278" s="106">
        <f>_xlfn.XLOOKUP($A278,'Kunnat aakkosjärj.'!$B$19:$B$311,'Kunnat aakkosjärj.'!AL$19:AL$311)</f>
        <v>4847.3467421062242</v>
      </c>
      <c r="AL278" s="107">
        <f>_xlfn.XLOOKUP($A278,'Kunnat aakkosjärj.'!$B$19:$B$311,'Kunnat aakkosjärj.'!AM$19:AM$311)</f>
        <v>6954.2182168278878</v>
      </c>
      <c r="AM278" s="106">
        <f>_xlfn.XLOOKUP($A278,'Kunnat aakkosjärj.'!$B$19:$B$311,'Kunnat aakkosjärj.'!AN$19:AN$311)</f>
        <v>4856.0479649571089</v>
      </c>
      <c r="AN278" s="107">
        <f>_xlfn.XLOOKUP($A278,'Kunnat aakkosjärj.'!$B$19:$B$311,'Kunnat aakkosjärj.'!AO$19:AO$311)</f>
        <v>8577.2096386201865</v>
      </c>
      <c r="AO278" s="106">
        <f>_xlfn.XLOOKUP($A278,'Kunnat aakkosjärj.'!$B$19:$B$311,'Kunnat aakkosjärj.'!AP$19:AP$311)</f>
        <v>302.59308267932107</v>
      </c>
      <c r="AP278" s="107">
        <f>_xlfn.XLOOKUP($A278,'Kunnat aakkosjärj.'!$B$19:$B$311,'Kunnat aakkosjärj.'!AQ$19:AQ$311)</f>
        <v>3.9240372330717284</v>
      </c>
      <c r="AQ278" s="122">
        <f>_xlfn.XLOOKUP($A278,'Kunnat aakkosjärj.'!$B$19:$B$311,'Kunnat aakkosjärj.'!AR$19:AR$311)</f>
        <v>36.427176897647996</v>
      </c>
      <c r="AR278" s="115">
        <f>_xlfn.XLOOKUP($A278,'Kunnat aakkosjärj.'!$B$19:$B$311,'Kunnat aakkosjärj.'!AS$19:AS$311)</f>
        <v>29.371045712306572</v>
      </c>
      <c r="AS278" s="114">
        <f>_xlfn.XLOOKUP($A278,'Kunnat aakkosjärj.'!$B$19:$B$311,'Kunnat aakkosjärj.'!AT$19:AT$311)</f>
        <v>72.314558609653204</v>
      </c>
      <c r="AT278" s="115">
        <f>_xlfn.XLOOKUP($A278,'Kunnat aakkosjärj.'!$B$19:$B$311,'Kunnat aakkosjärj.'!AU$19:AU$311)</f>
        <v>62.897709441310973</v>
      </c>
      <c r="AU278" s="106">
        <f>_xlfn.XLOOKUP($A278,'Kunnat aakkosjärj.'!$B$19:$B$311,'Kunnat aakkosjärj.'!AV$19:AV$311)</f>
        <v>1065.6875853257895</v>
      </c>
      <c r="AV278" s="107">
        <f>_xlfn.XLOOKUP($A278,'Kunnat aakkosjärj.'!$B$19:$B$311,'Kunnat aakkosjärj.'!AW$19:AW$311)</f>
        <v>1239.8184887753241</v>
      </c>
      <c r="AW278" s="151"/>
      <c r="AX278" s="1">
        <v>475</v>
      </c>
      <c r="AY278" s="335" t="s">
        <v>671</v>
      </c>
      <c r="AZ278" s="333" t="s">
        <v>660</v>
      </c>
      <c r="BA278" s="336" t="s">
        <v>665</v>
      </c>
    </row>
    <row r="279" spans="1:55" ht="15" customHeight="1" x14ac:dyDescent="0.2">
      <c r="A279" s="38" t="s">
        <v>215</v>
      </c>
      <c r="B279" s="146">
        <f>_xlfn.XLOOKUP($A279,'Kunnat aakkosjärj.'!$B$19:$B$311,'Kunnat aakkosjärj.'!C$19:C$311)</f>
        <v>19662</v>
      </c>
      <c r="C279" s="160">
        <f>_xlfn.XLOOKUP($A279,'Kunnat aakkosjärj.'!$B$19:$B$311,'Kunnat aakkosjärj.'!D$19:D$311)</f>
        <v>20.75</v>
      </c>
      <c r="D279" s="35">
        <f>_xlfn.XLOOKUP($A279,'Kunnat aakkosjärj.'!$B$19:$B$311,'Kunnat aakkosjärj.'!E$19:E$311)</f>
        <v>1023.9804058590173</v>
      </c>
      <c r="E279" s="34">
        <f>_xlfn.XLOOKUP($A279,'Kunnat aakkosjärj.'!$B$19:$B$311,'Kunnat aakkosjärj.'!F$19:F$311)</f>
        <v>5342.5394496999288</v>
      </c>
      <c r="F279" s="35">
        <f>_xlfn.XLOOKUP($A279,'Kunnat aakkosjärj.'!$B$19:$B$311,'Kunnat aakkosjärj.'!G$19:G$311)</f>
        <v>7212.9329122164572</v>
      </c>
      <c r="G279" s="34">
        <f>_xlfn.XLOOKUP($A279,'Kunnat aakkosjärj.'!$B$19:$B$311,'Kunnat aakkosjärj.'!H$19:H$311)</f>
        <v>11428.134967449903</v>
      </c>
      <c r="H279" s="331">
        <f>_xlfn.XLOOKUP($A279,'Kunnat aakkosjärj.'!$B$19:$B$311,'Kunnat aakkosjärj.'!I$19:I$311)</f>
        <v>14.196449881361215</v>
      </c>
      <c r="I279" s="332">
        <f>_xlfn.XLOOKUP($A279,'Kunnat aakkosjärj.'!$B$19:$B$311,'Kunnat aakkosjärj.'!J$19:J$311)</f>
        <v>46.749005545671061</v>
      </c>
      <c r="J279" s="35">
        <f>_xlfn.XLOOKUP($A279,'Kunnat aakkosjärj.'!$B$19:$B$311,'Kunnat aakkosjärj.'!K$19:K$311)</f>
        <v>-6166.6678583053608</v>
      </c>
      <c r="K279" s="34">
        <f>_xlfn.XLOOKUP($A279,'Kunnat aakkosjärj.'!$B$19:$B$311,'Kunnat aakkosjärj.'!L$19:L$311)</f>
        <v>-6075.8465512155426</v>
      </c>
      <c r="L279" s="123">
        <f>_xlfn.XLOOKUP($A279,'Kunnat aakkosjärj.'!$B$19:$B$311,'Kunnat aakkosjärj.'!M$19:M$311)</f>
        <v>4520.1108722408708</v>
      </c>
      <c r="M279" s="35">
        <f>_xlfn.XLOOKUP($A279,'Kunnat aakkosjärj.'!$B$19:$B$311,'Kunnat aakkosjärj.'!N$19:N$311)</f>
        <v>2212.532956972841</v>
      </c>
      <c r="N279" s="34">
        <f>_xlfn.XLOOKUP($A279,'Kunnat aakkosjärj.'!$B$19:$B$311,'Kunnat aakkosjärj.'!O$19:O$311)</f>
        <v>2212.532956972841</v>
      </c>
      <c r="O279" s="35">
        <f>_xlfn.XLOOKUP($A279,'Kunnat aakkosjärj.'!$B$19:$B$311,'Kunnat aakkosjärj.'!P$19:P$311)</f>
        <v>6732.6438292137118</v>
      </c>
      <c r="P279" s="34">
        <f>_xlfn.XLOOKUP($A279,'Kunnat aakkosjärj.'!$B$19:$B$311,'Kunnat aakkosjärj.'!Q$19:Q$311)</f>
        <v>6730.3783674092156</v>
      </c>
      <c r="Q279" s="130">
        <f>_xlfn.XLOOKUP($A279,'Kunnat aakkosjärj.'!$B$19:$B$311,'Kunnat aakkosjärj.'!R$19:R$311)</f>
        <v>559.45665496897573</v>
      </c>
      <c r="R279" s="34">
        <f>_xlfn.XLOOKUP($A279,'Kunnat aakkosjärj.'!$B$19:$B$311,'Kunnat aakkosjärj.'!S$19:S$311)</f>
        <v>647.39938917709287</v>
      </c>
      <c r="S279" s="35">
        <f>_xlfn.XLOOKUP($A279,'Kunnat aakkosjärj.'!$B$19:$B$311,'Kunnat aakkosjärj.'!T$19:T$311)</f>
        <v>480.03613416742957</v>
      </c>
      <c r="T279" s="34">
        <f>_xlfn.XLOOKUP($A279,'Kunnat aakkosjärj.'!$B$19:$B$311,'Kunnat aakkosjärj.'!U$19:U$311)</f>
        <v>574.45522479910494</v>
      </c>
      <c r="U279" s="35">
        <f>_xlfn.XLOOKUP($A279,'Kunnat aakkosjärj.'!$B$19:$B$311,'Kunnat aakkosjärj.'!V$19:V$311)</f>
        <v>116.54469635692995</v>
      </c>
      <c r="V279" s="34">
        <f>_xlfn.XLOOKUP($A279,'Kunnat aakkosjärj.'!$B$19:$B$311,'Kunnat aakkosjärj.'!W$19:W$311)</f>
        <v>112.69797213586099</v>
      </c>
      <c r="W279" s="35">
        <f>_xlfn.XLOOKUP($A279,'Kunnat aakkosjärj.'!$B$19:$B$311,'Kunnat aakkosjärj.'!X$19:X$311)</f>
        <v>79.420520801546132</v>
      </c>
      <c r="X279" s="34">
        <f>_xlfn.XLOOKUP($A279,'Kunnat aakkosjärj.'!$B$19:$B$311,'Kunnat aakkosjärj.'!Y$19:Y$311)</f>
        <v>72.944164377987988</v>
      </c>
      <c r="Y279" s="90">
        <f>_xlfn.XLOOKUP($A279,'Kunnat aakkosjärj.'!$B$19:$B$311,'Kunnat aakkosjärj.'!Z$19:Z$311)</f>
        <v>753.55964601769915</v>
      </c>
      <c r="Z279" s="91">
        <f>_xlfn.XLOOKUP($A279,'Kunnat aakkosjärj.'!$B$19:$B$311,'Kunnat aakkosjärj.'!AA$19:AA$311)</f>
        <v>1002.5751698708167</v>
      </c>
      <c r="AA279" s="90">
        <f>_xlfn.XLOOKUP($A279,'Kunnat aakkosjärj.'!$B$19:$B$311,'Kunnat aakkosjärj.'!AB$19:AB$311)</f>
        <v>74.241854367535439</v>
      </c>
      <c r="AB279" s="91">
        <f>_xlfn.XLOOKUP($A279,'Kunnat aakkosjärj.'!$B$19:$B$311,'Kunnat aakkosjärj.'!AC$19:AC$311)</f>
        <v>64.57365079772633</v>
      </c>
      <c r="AC279" s="90">
        <f>_xlfn.XLOOKUP($A279,'Kunnat aakkosjärj.'!$B$19:$B$311,'Kunnat aakkosjärj.'!AD$19:AD$311)</f>
        <v>-156.71253433018003</v>
      </c>
      <c r="AD279" s="91">
        <f>_xlfn.XLOOKUP($A279,'Kunnat aakkosjärj.'!$B$19:$B$311,'Kunnat aakkosjärj.'!AE$19:AE$311)</f>
        <v>-317.41808717322755</v>
      </c>
      <c r="AE279" s="96">
        <f>_xlfn.XLOOKUP($A279,'Kunnat aakkosjärj.'!$B$19:$B$311,'Kunnat aakkosjärj.'!AF$19:AF$311)</f>
        <v>0.99921725334417211</v>
      </c>
      <c r="AF279" s="97">
        <f>_xlfn.XLOOKUP($A279,'Kunnat aakkosjärj.'!$B$19:$B$311,'Kunnat aakkosjärj.'!AG$19:AG$311)</f>
        <v>0.87530712203825856</v>
      </c>
      <c r="AG279" s="90">
        <f>_xlfn.XLOOKUP($A279,'Kunnat aakkosjärj.'!$B$19:$B$311,'Kunnat aakkosjärj.'!AH$19:AH$311)</f>
        <v>235.33971976401182</v>
      </c>
      <c r="AH279" s="91">
        <f>_xlfn.XLOOKUP($A279,'Kunnat aakkosjärj.'!$B$19:$B$311,'Kunnat aakkosjärj.'!AI$19:AI$311)</f>
        <v>367.267107618757</v>
      </c>
      <c r="AI279" s="90">
        <f>_xlfn.XLOOKUP($A279,'Kunnat aakkosjärj.'!$B$19:$B$311,'Kunnat aakkosjärj.'!AJ$19:AJ$311)</f>
        <v>9.7836408244133128</v>
      </c>
      <c r="AJ279" s="91">
        <f>_xlfn.XLOOKUP($A279,'Kunnat aakkosjärj.'!$B$19:$B$311,'Kunnat aakkosjärj.'!AK$19:AK$311)</f>
        <v>10.033639188534281</v>
      </c>
      <c r="AK279" s="106">
        <f>_xlfn.XLOOKUP($A279,'Kunnat aakkosjärj.'!$B$19:$B$311,'Kunnat aakkosjärj.'!AL$19:AL$311)</f>
        <v>4479.2712847116263</v>
      </c>
      <c r="AL279" s="107">
        <f>_xlfn.XLOOKUP($A279,'Kunnat aakkosjärj.'!$B$19:$B$311,'Kunnat aakkosjärj.'!AM$19:AM$311)</f>
        <v>5947.6785672871529</v>
      </c>
      <c r="AM279" s="106">
        <f>_xlfn.XLOOKUP($A279,'Kunnat aakkosjärj.'!$B$19:$B$311,'Kunnat aakkosjärj.'!AN$19:AN$311)</f>
        <v>4624.1381853321127</v>
      </c>
      <c r="AN279" s="107">
        <f>_xlfn.XLOOKUP($A279,'Kunnat aakkosjärj.'!$B$19:$B$311,'Kunnat aakkosjärj.'!AO$19:AO$311)</f>
        <v>7445.3565247685892</v>
      </c>
      <c r="AO279" s="106">
        <f>_xlfn.XLOOKUP($A279,'Kunnat aakkosjärj.'!$B$19:$B$311,'Kunnat aakkosjärj.'!AP$19:AP$311)</f>
        <v>46.832529244227437</v>
      </c>
      <c r="AP279" s="107">
        <f>_xlfn.XLOOKUP($A279,'Kunnat aakkosjärj.'!$B$19:$B$311,'Kunnat aakkosjärj.'!AQ$19:AQ$311)</f>
        <v>19.915302105584374</v>
      </c>
      <c r="AQ279" s="122">
        <f>_xlfn.XLOOKUP($A279,'Kunnat aakkosjärj.'!$B$19:$B$311,'Kunnat aakkosjärj.'!AR$19:AR$311)</f>
        <v>33.359038385846681</v>
      </c>
      <c r="AR279" s="115">
        <f>_xlfn.XLOOKUP($A279,'Kunnat aakkosjärj.'!$B$19:$B$311,'Kunnat aakkosjärj.'!AS$19:AS$311)</f>
        <v>28.87590293766802</v>
      </c>
      <c r="AS279" s="114">
        <f>_xlfn.XLOOKUP($A279,'Kunnat aakkosjärj.'!$B$19:$B$311,'Kunnat aakkosjärj.'!AT$19:AT$311)</f>
        <v>77.259954989698812</v>
      </c>
      <c r="AT279" s="115">
        <f>_xlfn.XLOOKUP($A279,'Kunnat aakkosjärj.'!$B$19:$B$311,'Kunnat aakkosjärj.'!AU$19:AU$311)</f>
        <v>68.208993859680092</v>
      </c>
      <c r="AU279" s="106">
        <f>_xlfn.XLOOKUP($A279,'Kunnat aakkosjärj.'!$B$19:$B$311,'Kunnat aakkosjärj.'!AV$19:AV$311)</f>
        <v>650.64167327840505</v>
      </c>
      <c r="AV279" s="107">
        <f>_xlfn.XLOOKUP($A279,'Kunnat aakkosjärj.'!$B$19:$B$311,'Kunnat aakkosjärj.'!AW$19:AW$311)</f>
        <v>851.18424270165804</v>
      </c>
      <c r="AW279" s="151"/>
      <c r="AX279" s="1">
        <v>499</v>
      </c>
      <c r="AY279" s="335" t="s">
        <v>672</v>
      </c>
      <c r="AZ279" s="333" t="s">
        <v>660</v>
      </c>
      <c r="BA279" s="336" t="s">
        <v>665</v>
      </c>
    </row>
    <row r="280" spans="1:55" ht="15" customHeight="1" x14ac:dyDescent="0.2">
      <c r="A280" s="38" t="s">
        <v>228</v>
      </c>
      <c r="B280" s="146">
        <f>_xlfn.XLOOKUP($A280,'Kunnat aakkosjärj.'!$B$19:$B$311,'Kunnat aakkosjärj.'!C$19:C$311)</f>
        <v>9584</v>
      </c>
      <c r="C280" s="160">
        <f>_xlfn.XLOOKUP($A280,'Kunnat aakkosjärj.'!$B$19:$B$311,'Kunnat aakkosjärj.'!D$19:D$311)</f>
        <v>21</v>
      </c>
      <c r="D280" s="35">
        <f>_xlfn.XLOOKUP($A280,'Kunnat aakkosjärj.'!$B$19:$B$311,'Kunnat aakkosjärj.'!E$19:E$311)</f>
        <v>1334.283438021703</v>
      </c>
      <c r="E280" s="34">
        <f>_xlfn.XLOOKUP($A280,'Kunnat aakkosjärj.'!$B$19:$B$311,'Kunnat aakkosjärj.'!F$19:F$311)</f>
        <v>6421.2925709515857</v>
      </c>
      <c r="F280" s="35">
        <f>_xlfn.XLOOKUP($A280,'Kunnat aakkosjärj.'!$B$19:$B$311,'Kunnat aakkosjärj.'!G$19:G$311)</f>
        <v>8159.7356959515855</v>
      </c>
      <c r="G280" s="34">
        <f>_xlfn.XLOOKUP($A280,'Kunnat aakkosjärj.'!$B$19:$B$311,'Kunnat aakkosjärj.'!H$19:H$311)</f>
        <v>12949.235496661102</v>
      </c>
      <c r="H280" s="331">
        <f>_xlfn.XLOOKUP($A280,'Kunnat aakkosjärj.'!$B$19:$B$311,'Kunnat aakkosjärj.'!I$19:I$311)</f>
        <v>16.352042366809766</v>
      </c>
      <c r="I280" s="332">
        <f>_xlfn.XLOOKUP($A280,'Kunnat aakkosjärj.'!$B$19:$B$311,'Kunnat aakkosjärj.'!J$19:J$311)</f>
        <v>49.588198257783525</v>
      </c>
      <c r="J280" s="35">
        <f>_xlfn.XLOOKUP($A280,'Kunnat aakkosjärj.'!$B$19:$B$311,'Kunnat aakkosjärj.'!K$19:K$311)</f>
        <v>-6825.4522579298828</v>
      </c>
      <c r="K280" s="34">
        <f>_xlfn.XLOOKUP($A280,'Kunnat aakkosjärj.'!$B$19:$B$311,'Kunnat aakkosjärj.'!L$19:L$311)</f>
        <v>-6527.9429257095162</v>
      </c>
      <c r="L280" s="123">
        <f>_xlfn.XLOOKUP($A280,'Kunnat aakkosjärj.'!$B$19:$B$311,'Kunnat aakkosjärj.'!M$19:M$311)</f>
        <v>3964.3661581803003</v>
      </c>
      <c r="M280" s="35">
        <f>_xlfn.XLOOKUP($A280,'Kunnat aakkosjärj.'!$B$19:$B$311,'Kunnat aakkosjärj.'!N$19:N$311)</f>
        <v>3927.6559891485808</v>
      </c>
      <c r="N280" s="34">
        <f>_xlfn.XLOOKUP($A280,'Kunnat aakkosjärj.'!$B$19:$B$311,'Kunnat aakkosjärj.'!O$19:O$311)</f>
        <v>3927.6559891485808</v>
      </c>
      <c r="O280" s="35">
        <f>_xlfn.XLOOKUP($A280,'Kunnat aakkosjärj.'!$B$19:$B$311,'Kunnat aakkosjärj.'!P$19:P$311)</f>
        <v>7892.0221473288802</v>
      </c>
      <c r="P280" s="34">
        <f>_xlfn.XLOOKUP($A280,'Kunnat aakkosjärj.'!$B$19:$B$311,'Kunnat aakkosjärj.'!Q$19:Q$311)</f>
        <v>7892.022120200334</v>
      </c>
      <c r="Q280" s="130">
        <f>_xlfn.XLOOKUP($A280,'Kunnat aakkosjärj.'!$B$19:$B$311,'Kunnat aakkosjärj.'!R$19:R$311)</f>
        <v>1028.4902107679466</v>
      </c>
      <c r="R280" s="34">
        <f>_xlfn.XLOOKUP($A280,'Kunnat aakkosjärj.'!$B$19:$B$311,'Kunnat aakkosjärj.'!S$19:S$311)</f>
        <v>1288.1911519198663</v>
      </c>
      <c r="S280" s="35">
        <f>_xlfn.XLOOKUP($A280,'Kunnat aakkosjärj.'!$B$19:$B$311,'Kunnat aakkosjärj.'!T$19:T$311)</f>
        <v>424.61043927378967</v>
      </c>
      <c r="T280" s="34">
        <f>_xlfn.XLOOKUP($A280,'Kunnat aakkosjärj.'!$B$19:$B$311,'Kunnat aakkosjärj.'!U$19:U$311)</f>
        <v>698.8514190317195</v>
      </c>
      <c r="U280" s="35">
        <f>_xlfn.XLOOKUP($A280,'Kunnat aakkosjärj.'!$B$19:$B$311,'Kunnat aakkosjärj.'!V$19:V$311)</f>
        <v>242.21971850879859</v>
      </c>
      <c r="V280" s="34">
        <f>_xlfn.XLOOKUP($A280,'Kunnat aakkosjärj.'!$B$19:$B$311,'Kunnat aakkosjärj.'!W$19:W$311)</f>
        <v>184.32976121085872</v>
      </c>
      <c r="W280" s="35">
        <f>_xlfn.XLOOKUP($A280,'Kunnat aakkosjärj.'!$B$19:$B$311,'Kunnat aakkosjärj.'!X$19:X$311)</f>
        <v>603.87977149415701</v>
      </c>
      <c r="X280" s="34">
        <f>_xlfn.XLOOKUP($A280,'Kunnat aakkosjärj.'!$B$19:$B$311,'Kunnat aakkosjärj.'!Y$19:Y$311)</f>
        <v>589.33973288814695</v>
      </c>
      <c r="Y280" s="90">
        <f>_xlfn.XLOOKUP($A280,'Kunnat aakkosjärj.'!$B$19:$B$311,'Kunnat aakkosjärj.'!Z$19:Z$311)</f>
        <v>1321.1059828881469</v>
      </c>
      <c r="Z280" s="91">
        <f>_xlfn.XLOOKUP($A280,'Kunnat aakkosjärj.'!$B$19:$B$311,'Kunnat aakkosjärj.'!AA$19:AA$311)</f>
        <v>2205.1402337228715</v>
      </c>
      <c r="AA280" s="90">
        <f>_xlfn.XLOOKUP($A280,'Kunnat aakkosjärj.'!$B$19:$B$311,'Kunnat aakkosjärj.'!AB$19:AB$311)</f>
        <v>77.85069662007767</v>
      </c>
      <c r="AB280" s="91">
        <f>_xlfn.XLOOKUP($A280,'Kunnat aakkosjärj.'!$B$19:$B$311,'Kunnat aakkosjärj.'!AC$19:AC$311)</f>
        <v>58.417652184643707</v>
      </c>
      <c r="AC280" s="90">
        <f>_xlfn.XLOOKUP($A280,'Kunnat aakkosjärj.'!$B$19:$B$311,'Kunnat aakkosjärj.'!AD$19:AD$311)</f>
        <v>-143.32757095158598</v>
      </c>
      <c r="AD280" s="91">
        <f>_xlfn.XLOOKUP($A280,'Kunnat aakkosjärj.'!$B$19:$B$311,'Kunnat aakkosjärj.'!AE$19:AE$311)</f>
        <v>-784.36529632721204</v>
      </c>
      <c r="AE280" s="96">
        <f>_xlfn.XLOOKUP($A280,'Kunnat aakkosjärj.'!$B$19:$B$311,'Kunnat aakkosjärj.'!AF$19:AF$311)</f>
        <v>1.6296775989546144</v>
      </c>
      <c r="AF280" s="97">
        <f>_xlfn.XLOOKUP($A280,'Kunnat aakkosjärj.'!$B$19:$B$311,'Kunnat aakkosjärj.'!AG$19:AG$311)</f>
        <v>1.1368966489671384</v>
      </c>
      <c r="AG280" s="90">
        <f>_xlfn.XLOOKUP($A280,'Kunnat aakkosjärj.'!$B$19:$B$311,'Kunnat aakkosjärj.'!AH$19:AH$311)</f>
        <v>2771.2224144407346</v>
      </c>
      <c r="AH280" s="91">
        <f>_xlfn.XLOOKUP($A280,'Kunnat aakkosjärj.'!$B$19:$B$311,'Kunnat aakkosjärj.'!AI$19:AI$311)</f>
        <v>3643.1279215358932</v>
      </c>
      <c r="AI280" s="90">
        <f>_xlfn.XLOOKUP($A280,'Kunnat aakkosjärj.'!$B$19:$B$311,'Kunnat aakkosjärj.'!AJ$19:AJ$311)</f>
        <v>101.4005282855322</v>
      </c>
      <c r="AJ280" s="91">
        <f>_xlfn.XLOOKUP($A280,'Kunnat aakkosjärj.'!$B$19:$B$311,'Kunnat aakkosjärj.'!AK$19:AK$311)</f>
        <v>86.457825024291211</v>
      </c>
      <c r="AK280" s="106">
        <f>_xlfn.XLOOKUP($A280,'Kunnat aakkosjärj.'!$B$19:$B$311,'Kunnat aakkosjärj.'!AL$19:AL$311)</f>
        <v>4940.5965275459093</v>
      </c>
      <c r="AL280" s="107">
        <f>_xlfn.XLOOKUP($A280,'Kunnat aakkosjärj.'!$B$19:$B$311,'Kunnat aakkosjärj.'!AM$19:AM$311)</f>
        <v>8966.2387813021705</v>
      </c>
      <c r="AM280" s="106">
        <f>_xlfn.XLOOKUP($A280,'Kunnat aakkosjärj.'!$B$19:$B$311,'Kunnat aakkosjärj.'!AN$19:AN$311)</f>
        <v>4942.270567612688</v>
      </c>
      <c r="AN280" s="107">
        <f>_xlfn.XLOOKUP($A280,'Kunnat aakkosjärj.'!$B$19:$B$311,'Kunnat aakkosjärj.'!AO$19:AO$311)</f>
        <v>8966.2387813021705</v>
      </c>
      <c r="AO280" s="106">
        <f>_xlfn.XLOOKUP($A280,'Kunnat aakkosjärj.'!$B$19:$B$311,'Kunnat aakkosjärj.'!AP$19:AP$311)</f>
        <v>5.2767769198664434</v>
      </c>
      <c r="AP280" s="107">
        <f>_xlfn.XLOOKUP($A280,'Kunnat aakkosjärj.'!$B$19:$B$311,'Kunnat aakkosjärj.'!AQ$19:AQ$311)</f>
        <v>98.784884181969943</v>
      </c>
      <c r="AQ280" s="122">
        <f>_xlfn.XLOOKUP($A280,'Kunnat aakkosjärj.'!$B$19:$B$311,'Kunnat aakkosjärj.'!AR$19:AR$311)</f>
        <v>54.020916039476987</v>
      </c>
      <c r="AR280" s="115">
        <f>_xlfn.XLOOKUP($A280,'Kunnat aakkosjärj.'!$B$19:$B$311,'Kunnat aakkosjärj.'!AS$19:AS$311)</f>
        <v>39.30866358195135</v>
      </c>
      <c r="AS280" s="114">
        <f>_xlfn.XLOOKUP($A280,'Kunnat aakkosjärj.'!$B$19:$B$311,'Kunnat aakkosjärj.'!AT$19:AT$311)</f>
        <v>65.741930294580243</v>
      </c>
      <c r="AT280" s="115">
        <f>_xlfn.XLOOKUP($A280,'Kunnat aakkosjärj.'!$B$19:$B$311,'Kunnat aakkosjärj.'!AU$19:AU$311)</f>
        <v>87.121943478325022</v>
      </c>
      <c r="AU280" s="106">
        <f>_xlfn.XLOOKUP($A280,'Kunnat aakkosjärj.'!$B$19:$B$311,'Kunnat aakkosjärj.'!AV$19:AV$311)</f>
        <v>2024.7769438647749</v>
      </c>
      <c r="AV280" s="107">
        <f>_xlfn.XLOOKUP($A280,'Kunnat aakkosjärj.'!$B$19:$B$311,'Kunnat aakkosjärj.'!AW$19:AW$311)</f>
        <v>4062.1782575125208</v>
      </c>
      <c r="AW280" s="151"/>
      <c r="AX280" s="1">
        <v>545</v>
      </c>
      <c r="AY280" s="335" t="s">
        <v>673</v>
      </c>
      <c r="AZ280" s="333" t="s">
        <v>660</v>
      </c>
      <c r="BA280" s="336" t="s">
        <v>663</v>
      </c>
    </row>
    <row r="281" spans="1:55" ht="15" customHeight="1" x14ac:dyDescent="0.2">
      <c r="A281" s="38" t="s">
        <v>348</v>
      </c>
      <c r="B281" s="146">
        <f>_xlfn.XLOOKUP($A281,'Kunnat aakkosjärj.'!$B$19:$B$311,'Kunnat aakkosjärj.'!C$19:C$311)</f>
        <v>11206</v>
      </c>
      <c r="C281" s="160">
        <f>_xlfn.XLOOKUP($A281,'Kunnat aakkosjärj.'!$B$19:$B$311,'Kunnat aakkosjärj.'!D$19:D$311)</f>
        <v>20.999999999999996</v>
      </c>
      <c r="D281" s="35">
        <f>_xlfn.XLOOKUP($A281,'Kunnat aakkosjärj.'!$B$19:$B$311,'Kunnat aakkosjärj.'!E$19:E$311)</f>
        <v>1419.2524245939676</v>
      </c>
      <c r="E281" s="34">
        <f>_xlfn.XLOOKUP($A281,'Kunnat aakkosjärj.'!$B$19:$B$311,'Kunnat aakkosjärj.'!F$19:F$311)</f>
        <v>3832.4908076030702</v>
      </c>
      <c r="F281" s="35">
        <f>_xlfn.XLOOKUP($A281,'Kunnat aakkosjärj.'!$B$19:$B$311,'Kunnat aakkosjärj.'!G$19:G$311)</f>
        <v>7590.2647751204704</v>
      </c>
      <c r="G281" s="34">
        <f>_xlfn.XLOOKUP($A281,'Kunnat aakkosjärj.'!$B$19:$B$311,'Kunnat aakkosjärj.'!H$19:H$311)</f>
        <v>9773.5697572728895</v>
      </c>
      <c r="H281" s="331">
        <f>_xlfn.XLOOKUP($A281,'Kunnat aakkosjärj.'!$B$19:$B$311,'Kunnat aakkosjärj.'!I$19:I$311)</f>
        <v>18.69832564004912</v>
      </c>
      <c r="I281" s="332">
        <f>_xlfn.XLOOKUP($A281,'Kunnat aakkosjärj.'!$B$19:$B$311,'Kunnat aakkosjärj.'!J$19:J$311)</f>
        <v>39.212804561518233</v>
      </c>
      <c r="J281" s="35">
        <f>_xlfn.XLOOKUP($A281,'Kunnat aakkosjärj.'!$B$19:$B$311,'Kunnat aakkosjärj.'!K$19:K$311)</f>
        <v>-6158.8206005711236</v>
      </c>
      <c r="K281" s="34">
        <f>_xlfn.XLOOKUP($A281,'Kunnat aakkosjärj.'!$B$19:$B$311,'Kunnat aakkosjärj.'!L$19:L$311)</f>
        <v>-5938.191121720507</v>
      </c>
      <c r="L281" s="123">
        <f>_xlfn.XLOOKUP($A281,'Kunnat aakkosjärj.'!$B$19:$B$311,'Kunnat aakkosjärj.'!M$19:M$311)</f>
        <v>3733.4686774941997</v>
      </c>
      <c r="M281" s="35">
        <f>_xlfn.XLOOKUP($A281,'Kunnat aakkosjärj.'!$B$19:$B$311,'Kunnat aakkosjärj.'!N$19:N$311)</f>
        <v>2858.8751561663394</v>
      </c>
      <c r="N281" s="34">
        <f>_xlfn.XLOOKUP($A281,'Kunnat aakkosjärj.'!$B$19:$B$311,'Kunnat aakkosjärj.'!O$19:O$311)</f>
        <v>2858.8751561663394</v>
      </c>
      <c r="O281" s="35">
        <f>_xlfn.XLOOKUP($A281,'Kunnat aakkosjärj.'!$B$19:$B$311,'Kunnat aakkosjärj.'!P$19:P$311)</f>
        <v>6592.3438336605386</v>
      </c>
      <c r="P281" s="34">
        <f>_xlfn.XLOOKUP($A281,'Kunnat aakkosjärj.'!$B$19:$B$311,'Kunnat aakkosjärj.'!Q$19:Q$311)</f>
        <v>6592.3438336605386</v>
      </c>
      <c r="Q281" s="130">
        <f>_xlfn.XLOOKUP($A281,'Kunnat aakkosjärj.'!$B$19:$B$311,'Kunnat aakkosjärj.'!R$19:R$311)</f>
        <v>442.52287792254151</v>
      </c>
      <c r="R281" s="34">
        <f>_xlfn.XLOOKUP($A281,'Kunnat aakkosjärj.'!$B$19:$B$311,'Kunnat aakkosjärj.'!S$19:S$311)</f>
        <v>648.03980367660188</v>
      </c>
      <c r="S281" s="35">
        <f>_xlfn.XLOOKUP($A281,'Kunnat aakkosjärj.'!$B$19:$B$311,'Kunnat aakkosjärj.'!T$19:T$311)</f>
        <v>236.04435927181865</v>
      </c>
      <c r="T281" s="34">
        <f>_xlfn.XLOOKUP($A281,'Kunnat aakkosjärj.'!$B$19:$B$311,'Kunnat aakkosjärj.'!U$19:U$311)</f>
        <v>404.58584419061214</v>
      </c>
      <c r="U281" s="35">
        <f>_xlfn.XLOOKUP($A281,'Kunnat aakkosjärj.'!$B$19:$B$311,'Kunnat aakkosjärj.'!V$19:V$311)</f>
        <v>187.47445577081169</v>
      </c>
      <c r="V281" s="34">
        <f>_xlfn.XLOOKUP($A281,'Kunnat aakkosjärj.'!$B$19:$B$311,'Kunnat aakkosjärj.'!W$19:W$311)</f>
        <v>160.17362272598234</v>
      </c>
      <c r="W281" s="35">
        <f>_xlfn.XLOOKUP($A281,'Kunnat aakkosjärj.'!$B$19:$B$311,'Kunnat aakkosjärj.'!X$19:X$311)</f>
        <v>206.4785186507228</v>
      </c>
      <c r="X281" s="34">
        <f>_xlfn.XLOOKUP($A281,'Kunnat aakkosjärj.'!$B$19:$B$311,'Kunnat aakkosjärj.'!Y$19:Y$311)</f>
        <v>244.71886667856506</v>
      </c>
      <c r="Y281" s="90">
        <f>_xlfn.XLOOKUP($A281,'Kunnat aakkosjärj.'!$B$19:$B$311,'Kunnat aakkosjärj.'!Z$19:Z$311)</f>
        <v>798.83004194181694</v>
      </c>
      <c r="Z281" s="91">
        <f>_xlfn.XLOOKUP($A281,'Kunnat aakkosjärj.'!$B$19:$B$311,'Kunnat aakkosjärj.'!AA$19:AA$311)</f>
        <v>1153.8260753167947</v>
      </c>
      <c r="AA281" s="90">
        <f>_xlfn.XLOOKUP($A281,'Kunnat aakkosjärj.'!$B$19:$B$311,'Kunnat aakkosjärj.'!AB$19:AB$311)</f>
        <v>55.396374033060312</v>
      </c>
      <c r="AB281" s="91">
        <f>_xlfn.XLOOKUP($A281,'Kunnat aakkosjärj.'!$B$19:$B$311,'Kunnat aakkosjärj.'!AC$19:AC$311)</f>
        <v>56.16442699118894</v>
      </c>
      <c r="AC281" s="90">
        <f>_xlfn.XLOOKUP($A281,'Kunnat aakkosjärj.'!$B$19:$B$311,'Kunnat aakkosjärj.'!AD$19:AD$311)</f>
        <v>-332.53730590754952</v>
      </c>
      <c r="AD281" s="91">
        <f>_xlfn.XLOOKUP($A281,'Kunnat aakkosjärj.'!$B$19:$B$311,'Kunnat aakkosjärj.'!AE$19:AE$311)</f>
        <v>-468.54197840442623</v>
      </c>
      <c r="AE281" s="96">
        <f>_xlfn.XLOOKUP($A281,'Kunnat aakkosjärj.'!$B$19:$B$311,'Kunnat aakkosjärj.'!AF$19:AF$311)</f>
        <v>1.195972136839675</v>
      </c>
      <c r="AF281" s="97">
        <f>_xlfn.XLOOKUP($A281,'Kunnat aakkosjärj.'!$B$19:$B$311,'Kunnat aakkosjärj.'!AG$19:AG$311)</f>
        <v>1.1210038427506379</v>
      </c>
      <c r="AG281" s="90">
        <f>_xlfn.XLOOKUP($A281,'Kunnat aakkosjärj.'!$B$19:$B$311,'Kunnat aakkosjärj.'!AH$19:AH$311)</f>
        <v>600.34251561663393</v>
      </c>
      <c r="AH281" s="91">
        <f>_xlfn.XLOOKUP($A281,'Kunnat aakkosjärj.'!$B$19:$B$311,'Kunnat aakkosjärj.'!AI$19:AI$311)</f>
        <v>904.24504729609134</v>
      </c>
      <c r="AI281" s="90">
        <f>_xlfn.XLOOKUP($A281,'Kunnat aakkosjärj.'!$B$19:$B$311,'Kunnat aakkosjärj.'!AJ$19:AJ$311)</f>
        <v>26.093112666603737</v>
      </c>
      <c r="AJ281" s="91">
        <f>_xlfn.XLOOKUP($A281,'Kunnat aakkosjärj.'!$B$19:$B$311,'Kunnat aakkosjärj.'!AK$19:AK$311)</f>
        <v>29.808306470526531</v>
      </c>
      <c r="AK281" s="106">
        <f>_xlfn.XLOOKUP($A281,'Kunnat aakkosjärj.'!$B$19:$B$311,'Kunnat aakkosjärj.'!AL$19:AL$311)</f>
        <v>2941.6569221845439</v>
      </c>
      <c r="AL281" s="107">
        <f>_xlfn.XLOOKUP($A281,'Kunnat aakkosjärj.'!$B$19:$B$311,'Kunnat aakkosjärj.'!AM$19:AM$311)</f>
        <v>4603.671999821524</v>
      </c>
      <c r="AM281" s="106">
        <f>_xlfn.XLOOKUP($A281,'Kunnat aakkosjärj.'!$B$19:$B$311,'Kunnat aakkosjärj.'!AN$19:AN$311)</f>
        <v>2953.2000508656079</v>
      </c>
      <c r="AN281" s="107">
        <f>_xlfn.XLOOKUP($A281,'Kunnat aakkosjärj.'!$B$19:$B$311,'Kunnat aakkosjärj.'!AO$19:AO$311)</f>
        <v>4630.1094886667852</v>
      </c>
      <c r="AO281" s="106">
        <f>_xlfn.XLOOKUP($A281,'Kunnat aakkosjärj.'!$B$19:$B$311,'Kunnat aakkosjärj.'!AP$19:AP$311)</f>
        <v>283.86675174013919</v>
      </c>
      <c r="AP281" s="107">
        <f>_xlfn.XLOOKUP($A281,'Kunnat aakkosjärj.'!$B$19:$B$311,'Kunnat aakkosjärj.'!AQ$19:AQ$311)</f>
        <v>42.491756202034622</v>
      </c>
      <c r="AQ281" s="122">
        <f>_xlfn.XLOOKUP($A281,'Kunnat aakkosjärj.'!$B$19:$B$311,'Kunnat aakkosjärj.'!AR$19:AR$311)</f>
        <v>45.420999739323918</v>
      </c>
      <c r="AR281" s="115">
        <f>_xlfn.XLOOKUP($A281,'Kunnat aakkosjärj.'!$B$19:$B$311,'Kunnat aakkosjärj.'!AS$19:AS$311)</f>
        <v>37.299221404711979</v>
      </c>
      <c r="AS281" s="114">
        <f>_xlfn.XLOOKUP($A281,'Kunnat aakkosjärj.'!$B$19:$B$311,'Kunnat aakkosjärj.'!AT$19:AT$311)</f>
        <v>51.988799990798462</v>
      </c>
      <c r="AT281" s="115">
        <f>_xlfn.XLOOKUP($A281,'Kunnat aakkosjärj.'!$B$19:$B$311,'Kunnat aakkosjärj.'!AU$19:AU$311)</f>
        <v>63.901412458093908</v>
      </c>
      <c r="AU281" s="106">
        <f>_xlfn.XLOOKUP($A281,'Kunnat aakkosjärj.'!$B$19:$B$311,'Kunnat aakkosjärj.'!AV$19:AV$311)</f>
        <v>1281.1503837230055</v>
      </c>
      <c r="AV281" s="107">
        <f>_xlfn.XLOOKUP($A281,'Kunnat aakkosjärj.'!$B$19:$B$311,'Kunnat aakkosjärj.'!AW$19:AW$311)</f>
        <v>1694.8955265036586</v>
      </c>
      <c r="AW281" s="151"/>
      <c r="AX281" s="1">
        <v>599</v>
      </c>
      <c r="AY281" s="335" t="s">
        <v>674</v>
      </c>
      <c r="AZ281" s="333" t="s">
        <v>660</v>
      </c>
      <c r="BA281" s="336" t="s">
        <v>668</v>
      </c>
    </row>
    <row r="282" spans="1:55" ht="15" customHeight="1" x14ac:dyDescent="0.2">
      <c r="A282" s="38" t="s">
        <v>244</v>
      </c>
      <c r="B282" s="146">
        <f>_xlfn.XLOOKUP($A282,'Kunnat aakkosjärj.'!$B$19:$B$311,'Kunnat aakkosjärj.'!C$19:C$311)</f>
        <v>19207</v>
      </c>
      <c r="C282" s="160">
        <f>_xlfn.XLOOKUP($A282,'Kunnat aakkosjärj.'!$B$19:$B$311,'Kunnat aakkosjärj.'!D$19:D$311)</f>
        <v>21.249999999999996</v>
      </c>
      <c r="D282" s="35">
        <f>_xlfn.XLOOKUP($A282,'Kunnat aakkosjärj.'!$B$19:$B$311,'Kunnat aakkosjärj.'!E$19:E$311)</f>
        <v>1334.7008382360598</v>
      </c>
      <c r="E282" s="34">
        <f>_xlfn.XLOOKUP($A282,'Kunnat aakkosjärj.'!$B$19:$B$311,'Kunnat aakkosjärj.'!F$19:F$311)</f>
        <v>5797.299994793565</v>
      </c>
      <c r="F282" s="35">
        <f>_xlfn.XLOOKUP($A282,'Kunnat aakkosjärj.'!$B$19:$B$311,'Kunnat aakkosjärj.'!G$19:G$311)</f>
        <v>8511.3651793616918</v>
      </c>
      <c r="G282" s="34">
        <f>_xlfn.XLOOKUP($A282,'Kunnat aakkosjärj.'!$B$19:$B$311,'Kunnat aakkosjärj.'!H$19:H$311)</f>
        <v>12088.276409642318</v>
      </c>
      <c r="H282" s="331">
        <f>_xlfn.XLOOKUP($A282,'Kunnat aakkosjärj.'!$B$19:$B$311,'Kunnat aakkosjärj.'!I$19:I$311)</f>
        <v>15.681395523628039</v>
      </c>
      <c r="I282" s="332">
        <f>_xlfn.XLOOKUP($A282,'Kunnat aakkosjärj.'!$B$19:$B$311,'Kunnat aakkosjärj.'!J$19:J$311)</f>
        <v>47.958036351396622</v>
      </c>
      <c r="J282" s="35">
        <f>_xlfn.XLOOKUP($A282,'Kunnat aakkosjärj.'!$B$19:$B$311,'Kunnat aakkosjärj.'!K$19:K$311)</f>
        <v>-7149.389597542563</v>
      </c>
      <c r="K282" s="34">
        <f>_xlfn.XLOOKUP($A282,'Kunnat aakkosjärj.'!$B$19:$B$311,'Kunnat aakkosjärj.'!L$19:L$311)</f>
        <v>-5581.3530483677823</v>
      </c>
      <c r="L282" s="123">
        <f>_xlfn.XLOOKUP($A282,'Kunnat aakkosjärj.'!$B$19:$B$311,'Kunnat aakkosjärj.'!M$19:M$311)</f>
        <v>4822.6361222470978</v>
      </c>
      <c r="M282" s="35">
        <f>_xlfn.XLOOKUP($A282,'Kunnat aakkosjärj.'!$B$19:$B$311,'Kunnat aakkosjärj.'!N$19:N$311)</f>
        <v>2615.1847763836099</v>
      </c>
      <c r="N282" s="34">
        <f>_xlfn.XLOOKUP($A282,'Kunnat aakkosjärj.'!$B$19:$B$311,'Kunnat aakkosjärj.'!O$19:O$311)</f>
        <v>2615.1847763836099</v>
      </c>
      <c r="O282" s="35">
        <f>_xlfn.XLOOKUP($A282,'Kunnat aakkosjärj.'!$B$19:$B$311,'Kunnat aakkosjärj.'!P$19:P$311)</f>
        <v>7437.8208986307072</v>
      </c>
      <c r="P282" s="34">
        <f>_xlfn.XLOOKUP($A282,'Kunnat aakkosjärj.'!$B$19:$B$311,'Kunnat aakkosjärj.'!Q$19:Q$311)</f>
        <v>7437.8208986307072</v>
      </c>
      <c r="Q282" s="130">
        <f>_xlfn.XLOOKUP($A282,'Kunnat aakkosjärj.'!$B$19:$B$311,'Kunnat aakkosjärj.'!R$19:R$311)</f>
        <v>321.3116572083095</v>
      </c>
      <c r="R282" s="34">
        <f>_xlfn.XLOOKUP($A282,'Kunnat aakkosjärj.'!$B$19:$B$311,'Kunnat aakkosjärj.'!S$19:S$311)</f>
        <v>1744.7751340657053</v>
      </c>
      <c r="S282" s="35">
        <f>_xlfn.XLOOKUP($A282,'Kunnat aakkosjärj.'!$B$19:$B$311,'Kunnat aakkosjärj.'!T$19:T$311)</f>
        <v>359.38090279585566</v>
      </c>
      <c r="T282" s="34">
        <f>_xlfn.XLOOKUP($A282,'Kunnat aakkosjärj.'!$B$19:$B$311,'Kunnat aakkosjärj.'!U$19:U$311)</f>
        <v>678.04201593169159</v>
      </c>
      <c r="U282" s="35">
        <f>_xlfn.XLOOKUP($A282,'Kunnat aakkosjärj.'!$B$19:$B$311,'Kunnat aakkosjärj.'!V$19:V$311)</f>
        <v>89.406992611076149</v>
      </c>
      <c r="V282" s="34">
        <f>_xlfn.XLOOKUP($A282,'Kunnat aakkosjärj.'!$B$19:$B$311,'Kunnat aakkosjärj.'!W$19:W$311)</f>
        <v>257.32551863592482</v>
      </c>
      <c r="W282" s="35">
        <f>_xlfn.XLOOKUP($A282,'Kunnat aakkosjärj.'!$B$19:$B$311,'Kunnat aakkosjärj.'!X$19:X$311)</f>
        <v>-38.069245587546206</v>
      </c>
      <c r="X282" s="34">
        <f>_xlfn.XLOOKUP($A282,'Kunnat aakkosjärj.'!$B$19:$B$311,'Kunnat aakkosjärj.'!Y$19:Y$311)</f>
        <v>1068.8291768626023</v>
      </c>
      <c r="Y282" s="90">
        <f>_xlfn.XLOOKUP($A282,'Kunnat aakkosjärj.'!$B$19:$B$311,'Kunnat aakkosjärj.'!Z$19:Z$311)</f>
        <v>397.92143489352839</v>
      </c>
      <c r="Z282" s="91">
        <f>_xlfn.XLOOKUP($A282,'Kunnat aakkosjärj.'!$B$19:$B$311,'Kunnat aakkosjärj.'!AA$19:AA$311)</f>
        <v>1587.1296922996823</v>
      </c>
      <c r="AA282" s="90">
        <f>_xlfn.XLOOKUP($A282,'Kunnat aakkosjärj.'!$B$19:$B$311,'Kunnat aakkosjärj.'!AB$19:AB$311)</f>
        <v>80.747511702726598</v>
      </c>
      <c r="AB282" s="91">
        <f>_xlfn.XLOOKUP($A282,'Kunnat aakkosjärj.'!$B$19:$B$311,'Kunnat aakkosjärj.'!AC$19:AC$311)</f>
        <v>109.93273848576301</v>
      </c>
      <c r="AC282" s="90">
        <f>_xlfn.XLOOKUP($A282,'Kunnat aakkosjärj.'!$B$19:$B$311,'Kunnat aakkosjärj.'!AD$19:AD$311)</f>
        <v>-61.345759358567186</v>
      </c>
      <c r="AD282" s="91">
        <f>_xlfn.XLOOKUP($A282,'Kunnat aakkosjärj.'!$B$19:$B$311,'Kunnat aakkosjärj.'!AE$19:AE$311)</f>
        <v>-561.08944655594314</v>
      </c>
      <c r="AE282" s="96">
        <f>_xlfn.XLOOKUP($A282,'Kunnat aakkosjärj.'!$B$19:$B$311,'Kunnat aakkosjärj.'!AF$19:AF$311)</f>
        <v>0.77569352375913736</v>
      </c>
      <c r="AF282" s="97">
        <f>_xlfn.XLOOKUP($A282,'Kunnat aakkosjärj.'!$B$19:$B$311,'Kunnat aakkosjärj.'!AG$19:AG$311)</f>
        <v>1.7462543319207704</v>
      </c>
      <c r="AG282" s="90">
        <f>_xlfn.XLOOKUP($A282,'Kunnat aakkosjärj.'!$B$19:$B$311,'Kunnat aakkosjärj.'!AH$19:AH$311)</f>
        <v>128.8960274899776</v>
      </c>
      <c r="AH282" s="91">
        <f>_xlfn.XLOOKUP($A282,'Kunnat aakkosjärj.'!$B$19:$B$311,'Kunnat aakkosjärj.'!AI$19:AI$311)</f>
        <v>1078.1485916592908</v>
      </c>
      <c r="AI282" s="90">
        <f>_xlfn.XLOOKUP($A282,'Kunnat aakkosjärj.'!$B$19:$B$311,'Kunnat aakkosjärj.'!AJ$19:AJ$311)</f>
        <v>5.0977992007226609</v>
      </c>
      <c r="AJ282" s="91">
        <f>_xlfn.XLOOKUP($A282,'Kunnat aakkosjärj.'!$B$19:$B$311,'Kunnat aakkosjärj.'!AK$19:AK$311)</f>
        <v>28.467011783076035</v>
      </c>
      <c r="AK282" s="106">
        <f>_xlfn.XLOOKUP($A282,'Kunnat aakkosjärj.'!$B$19:$B$311,'Kunnat aakkosjärj.'!AL$19:AL$311)</f>
        <v>3462.2793773103558</v>
      </c>
      <c r="AL282" s="107">
        <f>_xlfn.XLOOKUP($A282,'Kunnat aakkosjärj.'!$B$19:$B$311,'Kunnat aakkosjärj.'!AM$19:AM$311)</f>
        <v>7775.1119904201596</v>
      </c>
      <c r="AM282" s="106">
        <f>_xlfn.XLOOKUP($A282,'Kunnat aakkosjärj.'!$B$19:$B$311,'Kunnat aakkosjärj.'!AN$19:AN$311)</f>
        <v>4364.844796168064</v>
      </c>
      <c r="AN282" s="107">
        <f>_xlfn.XLOOKUP($A282,'Kunnat aakkosjärj.'!$B$19:$B$311,'Kunnat aakkosjärj.'!AO$19:AO$311)</f>
        <v>9695.5660956942775</v>
      </c>
      <c r="AO282" s="106">
        <f>_xlfn.XLOOKUP($A282,'Kunnat aakkosjärj.'!$B$19:$B$311,'Kunnat aakkosjärj.'!AP$19:AP$311)</f>
        <v>969.68063726766286</v>
      </c>
      <c r="AP282" s="107">
        <f>_xlfn.XLOOKUP($A282,'Kunnat aakkosjärj.'!$B$19:$B$311,'Kunnat aakkosjärj.'!AQ$19:AQ$311)</f>
        <v>17.12537095850471</v>
      </c>
      <c r="AQ282" s="122">
        <f>_xlfn.XLOOKUP($A282,'Kunnat aakkosjärj.'!$B$19:$B$311,'Kunnat aakkosjärj.'!AR$19:AR$311)</f>
        <v>54.959914129288101</v>
      </c>
      <c r="AR282" s="115">
        <f>_xlfn.XLOOKUP($A282,'Kunnat aakkosjärj.'!$B$19:$B$311,'Kunnat aakkosjärj.'!AS$19:AS$311)</f>
        <v>45.818052829619781</v>
      </c>
      <c r="AS282" s="114">
        <f>_xlfn.XLOOKUP($A282,'Kunnat aakkosjärj.'!$B$19:$B$311,'Kunnat aakkosjärj.'!AT$19:AT$311)</f>
        <v>57.826041399440008</v>
      </c>
      <c r="AT282" s="115">
        <f>_xlfn.XLOOKUP($A282,'Kunnat aakkosjärj.'!$B$19:$B$311,'Kunnat aakkosjärj.'!AU$19:AU$311)</f>
        <v>78.15052527651612</v>
      </c>
      <c r="AU282" s="106">
        <f>_xlfn.XLOOKUP($A282,'Kunnat aakkosjärj.'!$B$19:$B$311,'Kunnat aakkosjärj.'!AV$19:AV$311)</f>
        <v>3300.3556515853593</v>
      </c>
      <c r="AV282" s="107">
        <f>_xlfn.XLOOKUP($A282,'Kunnat aakkosjärj.'!$B$19:$B$311,'Kunnat aakkosjärj.'!AW$19:AW$311)</f>
        <v>5702.0284271359405</v>
      </c>
      <c r="AW282" s="151"/>
      <c r="AX282" s="1">
        <v>598</v>
      </c>
      <c r="AY282" s="335" t="s">
        <v>675</v>
      </c>
      <c r="AZ282" s="333" t="s">
        <v>660</v>
      </c>
      <c r="BA282" s="336" t="s">
        <v>668</v>
      </c>
    </row>
    <row r="283" spans="1:55" ht="15" customHeight="1" x14ac:dyDescent="0.2">
      <c r="A283" s="38" t="s">
        <v>323</v>
      </c>
      <c r="B283" s="146">
        <f>_xlfn.XLOOKUP($A283,'Kunnat aakkosjärj.'!$B$19:$B$311,'Kunnat aakkosjärj.'!C$19:C$311)</f>
        <v>7434</v>
      </c>
      <c r="C283" s="160">
        <f>_xlfn.XLOOKUP($A283,'Kunnat aakkosjärj.'!$B$19:$B$311,'Kunnat aakkosjärj.'!D$19:D$311)</f>
        <v>21.25</v>
      </c>
      <c r="D283" s="35">
        <f>_xlfn.XLOOKUP($A283,'Kunnat aakkosjärj.'!$B$19:$B$311,'Kunnat aakkosjärj.'!E$19:E$311)</f>
        <v>816.8928423459779</v>
      </c>
      <c r="E283" s="34">
        <f>_xlfn.XLOOKUP($A283,'Kunnat aakkosjärj.'!$B$19:$B$311,'Kunnat aakkosjärj.'!F$19:F$311)</f>
        <v>0</v>
      </c>
      <c r="F283" s="35">
        <f>_xlfn.XLOOKUP($A283,'Kunnat aakkosjärj.'!$B$19:$B$311,'Kunnat aakkosjärj.'!G$19:G$311)</f>
        <v>7462.5593112725319</v>
      </c>
      <c r="G283" s="34">
        <f>_xlfn.XLOOKUP($A283,'Kunnat aakkosjärj.'!$B$19:$B$311,'Kunnat aakkosjärj.'!H$19:H$311)</f>
        <v>0</v>
      </c>
      <c r="H283" s="331">
        <f>_xlfn.XLOOKUP($A283,'Kunnat aakkosjärj.'!$B$19:$B$311,'Kunnat aakkosjärj.'!I$19:I$311)</f>
        <v>10.94655075118833</v>
      </c>
      <c r="I283" s="332">
        <f>_xlfn.XLOOKUP($A283,'Kunnat aakkosjärj.'!$B$19:$B$311,'Kunnat aakkosjärj.'!J$19:J$311)</f>
        <v>0</v>
      </c>
      <c r="J283" s="35">
        <f>_xlfn.XLOOKUP($A283,'Kunnat aakkosjärj.'!$B$19:$B$311,'Kunnat aakkosjärj.'!K$19:K$311)</f>
        <v>-6642.4789628732851</v>
      </c>
      <c r="K283" s="34">
        <f>_xlfn.XLOOKUP($A283,'Kunnat aakkosjärj.'!$B$19:$B$311,'Kunnat aakkosjärj.'!L$19:L$311)</f>
        <v>0</v>
      </c>
      <c r="L283" s="123">
        <f>_xlfn.XLOOKUP($A283,'Kunnat aakkosjärj.'!$B$19:$B$311,'Kunnat aakkosjärj.'!M$19:M$311)</f>
        <v>4175.9580225988702</v>
      </c>
      <c r="M283" s="35">
        <f>_xlfn.XLOOKUP($A283,'Kunnat aakkosjärj.'!$B$19:$B$311,'Kunnat aakkosjärj.'!N$19:N$311)</f>
        <v>3293.1230831315579</v>
      </c>
      <c r="N283" s="34">
        <f>_xlfn.XLOOKUP($A283,'Kunnat aakkosjärj.'!$B$19:$B$311,'Kunnat aakkosjärj.'!O$19:O$311)</f>
        <v>0</v>
      </c>
      <c r="O283" s="35">
        <f>_xlfn.XLOOKUP($A283,'Kunnat aakkosjärj.'!$B$19:$B$311,'Kunnat aakkosjärj.'!P$19:P$311)</f>
        <v>7469.0811057304272</v>
      </c>
      <c r="P283" s="34">
        <f>_xlfn.XLOOKUP($A283,'Kunnat aakkosjärj.'!$B$19:$B$311,'Kunnat aakkosjärj.'!Q$19:Q$311)</f>
        <v>0</v>
      </c>
      <c r="Q283" s="130">
        <f>_xlfn.XLOOKUP($A283,'Kunnat aakkosjärj.'!$B$19:$B$311,'Kunnat aakkosjärj.'!R$19:R$311)</f>
        <v>0</v>
      </c>
      <c r="R283" s="34">
        <f>_xlfn.XLOOKUP($A283,'Kunnat aakkosjärj.'!$B$19:$B$311,'Kunnat aakkosjärj.'!S$19:S$311)</f>
        <v>0</v>
      </c>
      <c r="S283" s="35">
        <f>_xlfn.XLOOKUP($A283,'Kunnat aakkosjärj.'!$B$19:$B$311,'Kunnat aakkosjärj.'!T$19:T$311)</f>
        <v>410.59001748722085</v>
      </c>
      <c r="T283" s="34">
        <f>_xlfn.XLOOKUP($A283,'Kunnat aakkosjärj.'!$B$19:$B$311,'Kunnat aakkosjärj.'!U$19:U$311)</f>
        <v>0</v>
      </c>
      <c r="U283" s="35">
        <f>_xlfn.XLOOKUP($A283,'Kunnat aakkosjärj.'!$B$19:$B$311,'Kunnat aakkosjärj.'!V$19:V$311)</f>
        <v>211.28313615786917</v>
      </c>
      <c r="V283" s="34">
        <f>_xlfn.XLOOKUP($A283,'Kunnat aakkosjärj.'!$B$19:$B$311,'Kunnat aakkosjärj.'!W$19:W$311)</f>
        <v>0</v>
      </c>
      <c r="W283" s="35">
        <f>_xlfn.XLOOKUP($A283,'Kunnat aakkosjärj.'!$B$19:$B$311,'Kunnat aakkosjärj.'!X$19:X$311)</f>
        <v>456.91744821092277</v>
      </c>
      <c r="X283" s="34">
        <f>_xlfn.XLOOKUP($A283,'Kunnat aakkosjärj.'!$B$19:$B$311,'Kunnat aakkosjärj.'!Y$19:Y$311)</f>
        <v>0</v>
      </c>
      <c r="Y283" s="90">
        <f>_xlfn.XLOOKUP($A283,'Kunnat aakkosjärj.'!$B$19:$B$311,'Kunnat aakkosjärj.'!Z$19:Z$311)</f>
        <v>0</v>
      </c>
      <c r="Z283" s="91">
        <f>_xlfn.XLOOKUP($A283,'Kunnat aakkosjärj.'!$B$19:$B$311,'Kunnat aakkosjärj.'!AA$19:AA$311)</f>
        <v>0</v>
      </c>
      <c r="AA283" s="90">
        <f>_xlfn.XLOOKUP($A283,'Kunnat aakkosjärj.'!$B$19:$B$311,'Kunnat aakkosjärj.'!AB$19:AB$311)</f>
        <v>0</v>
      </c>
      <c r="AB283" s="91">
        <f>_xlfn.XLOOKUP($A283,'Kunnat aakkosjärj.'!$B$19:$B$311,'Kunnat aakkosjärj.'!AC$19:AC$311)</f>
        <v>0</v>
      </c>
      <c r="AC283" s="90">
        <f>_xlfn.XLOOKUP($A283,'Kunnat aakkosjärj.'!$B$19:$B$311,'Kunnat aakkosjärj.'!AD$19:AD$311)</f>
        <v>0</v>
      </c>
      <c r="AD283" s="91">
        <f>_xlfn.XLOOKUP($A283,'Kunnat aakkosjärj.'!$B$19:$B$311,'Kunnat aakkosjärj.'!AE$19:AE$311)</f>
        <v>0</v>
      </c>
      <c r="AE283" s="96">
        <f>_xlfn.XLOOKUP($A283,'Kunnat aakkosjärj.'!$B$19:$B$311,'Kunnat aakkosjärj.'!AF$19:AF$311)</f>
        <v>0</v>
      </c>
      <c r="AF283" s="97">
        <f>_xlfn.XLOOKUP($A283,'Kunnat aakkosjärj.'!$B$19:$B$311,'Kunnat aakkosjärj.'!AG$19:AG$311)</f>
        <v>0</v>
      </c>
      <c r="AG283" s="90">
        <f>_xlfn.XLOOKUP($A283,'Kunnat aakkosjärj.'!$B$19:$B$311,'Kunnat aakkosjärj.'!AH$19:AH$311)</f>
        <v>0</v>
      </c>
      <c r="AH283" s="91">
        <f>_xlfn.XLOOKUP($A283,'Kunnat aakkosjärj.'!$B$19:$B$311,'Kunnat aakkosjärj.'!AI$19:AI$311)</f>
        <v>0</v>
      </c>
      <c r="AI283" s="90">
        <f>_xlfn.XLOOKUP($A283,'Kunnat aakkosjärj.'!$B$19:$B$311,'Kunnat aakkosjärj.'!AJ$19:AJ$311)</f>
        <v>0</v>
      </c>
      <c r="AJ283" s="91">
        <f>_xlfn.XLOOKUP($A283,'Kunnat aakkosjärj.'!$B$19:$B$311,'Kunnat aakkosjärj.'!AK$19:AK$311)</f>
        <v>0</v>
      </c>
      <c r="AK283" s="106">
        <f>_xlfn.XLOOKUP($A283,'Kunnat aakkosjärj.'!$B$19:$B$311,'Kunnat aakkosjärj.'!AL$19:AL$311)</f>
        <v>5436.0608017218183</v>
      </c>
      <c r="AL283" s="107">
        <f>_xlfn.XLOOKUP($A283,'Kunnat aakkosjärj.'!$B$19:$B$311,'Kunnat aakkosjärj.'!AM$19:AM$311)</f>
        <v>0</v>
      </c>
      <c r="AM283" s="106">
        <f>_xlfn.XLOOKUP($A283,'Kunnat aakkosjärj.'!$B$19:$B$311,'Kunnat aakkosjärj.'!AN$19:AN$311)</f>
        <v>5436.0608017218183</v>
      </c>
      <c r="AN283" s="107">
        <f>_xlfn.XLOOKUP($A283,'Kunnat aakkosjärj.'!$B$19:$B$311,'Kunnat aakkosjärj.'!AO$19:AO$311)</f>
        <v>0</v>
      </c>
      <c r="AO283" s="106">
        <f>_xlfn.XLOOKUP($A283,'Kunnat aakkosjärj.'!$B$19:$B$311,'Kunnat aakkosjärj.'!AP$19:AP$311)</f>
        <v>1236.5828100618778</v>
      </c>
      <c r="AP283" s="107">
        <f>_xlfn.XLOOKUP($A283,'Kunnat aakkosjärj.'!$B$19:$B$311,'Kunnat aakkosjärj.'!AQ$19:AQ$311)</f>
        <v>0</v>
      </c>
      <c r="AQ283" s="122">
        <f>_xlfn.XLOOKUP($A283,'Kunnat aakkosjärj.'!$B$19:$B$311,'Kunnat aakkosjärj.'!AR$19:AR$311)</f>
        <v>45.433734276100537</v>
      </c>
      <c r="AR283" s="115">
        <f>_xlfn.XLOOKUP($A283,'Kunnat aakkosjärj.'!$B$19:$B$311,'Kunnat aakkosjärj.'!AS$19:AS$311)</f>
        <v>0</v>
      </c>
      <c r="AS283" s="114">
        <f>_xlfn.XLOOKUP($A283,'Kunnat aakkosjärj.'!$B$19:$B$311,'Kunnat aakkosjärj.'!AT$19:AT$311)</f>
        <v>78.980038029469299</v>
      </c>
      <c r="AT283" s="115">
        <f>_xlfn.XLOOKUP($A283,'Kunnat aakkosjärj.'!$B$19:$B$311,'Kunnat aakkosjärj.'!AU$19:AU$311)</f>
        <v>0</v>
      </c>
      <c r="AU283" s="106">
        <f>_xlfn.XLOOKUP($A283,'Kunnat aakkosjärj.'!$B$19:$B$311,'Kunnat aakkosjärj.'!AV$19:AV$311)</f>
        <v>1711.3401775625503</v>
      </c>
      <c r="AV283" s="107">
        <f>_xlfn.XLOOKUP($A283,'Kunnat aakkosjärj.'!$B$19:$B$311,'Kunnat aakkosjärj.'!AW$19:AW$311)</f>
        <v>0</v>
      </c>
      <c r="AW283" s="151"/>
      <c r="AX283" s="1">
        <v>893</v>
      </c>
      <c r="AY283" s="335" t="s">
        <v>676</v>
      </c>
      <c r="AZ283" s="333" t="s">
        <v>660</v>
      </c>
      <c r="BA283" s="336" t="s">
        <v>668</v>
      </c>
    </row>
    <row r="284" spans="1:55" ht="15" customHeight="1" x14ac:dyDescent="0.2">
      <c r="A284" s="38" t="s">
        <v>325</v>
      </c>
      <c r="B284" s="146">
        <f>_xlfn.XLOOKUP($A284,'Kunnat aakkosjärj.'!$B$19:$B$311,'Kunnat aakkosjärj.'!C$19:C$311)</f>
        <v>67988</v>
      </c>
      <c r="C284" s="160">
        <f>_xlfn.XLOOKUP($A284,'Kunnat aakkosjärj.'!$B$19:$B$311,'Kunnat aakkosjärj.'!D$19:D$311)</f>
        <v>21</v>
      </c>
      <c r="D284" s="35">
        <f>_xlfn.XLOOKUP($A284,'Kunnat aakkosjärj.'!$B$19:$B$311,'Kunnat aakkosjärj.'!E$19:E$311)</f>
        <v>1370.9195722774607</v>
      </c>
      <c r="E284" s="34">
        <f>_xlfn.XLOOKUP($A284,'Kunnat aakkosjärj.'!$B$19:$B$311,'Kunnat aakkosjärj.'!F$19:F$311)</f>
        <v>10826.707521915632</v>
      </c>
      <c r="F284" s="35">
        <f>_xlfn.XLOOKUP($A284,'Kunnat aakkosjärj.'!$B$19:$B$311,'Kunnat aakkosjärj.'!G$19:G$311)</f>
        <v>7907.1653777137153</v>
      </c>
      <c r="G284" s="34">
        <f>_xlfn.XLOOKUP($A284,'Kunnat aakkosjärj.'!$B$19:$B$311,'Kunnat aakkosjärj.'!H$19:H$311)</f>
        <v>17023.219068070837</v>
      </c>
      <c r="H284" s="331">
        <f>_xlfn.XLOOKUP($A284,'Kunnat aakkosjärj.'!$B$19:$B$311,'Kunnat aakkosjärj.'!I$19:I$311)</f>
        <v>17.337686854778415</v>
      </c>
      <c r="I284" s="332">
        <f>_xlfn.XLOOKUP($A284,'Kunnat aakkosjärj.'!$B$19:$B$311,'Kunnat aakkosjärj.'!J$19:J$311)</f>
        <v>63.599648683499986</v>
      </c>
      <c r="J284" s="35">
        <f>_xlfn.XLOOKUP($A284,'Kunnat aakkosjärj.'!$B$19:$B$311,'Kunnat aakkosjärj.'!K$19:K$311)</f>
        <v>-6470.8957289521677</v>
      </c>
      <c r="K284" s="34">
        <f>_xlfn.XLOOKUP($A284,'Kunnat aakkosjärj.'!$B$19:$B$311,'Kunnat aakkosjärj.'!L$19:L$311)</f>
        <v>-6144.3077601929754</v>
      </c>
      <c r="L284" s="123">
        <f>_xlfn.XLOOKUP($A284,'Kunnat aakkosjärj.'!$B$19:$B$311,'Kunnat aakkosjärj.'!M$19:M$311)</f>
        <v>4905.0708873624762</v>
      </c>
      <c r="M284" s="35">
        <f>_xlfn.XLOOKUP($A284,'Kunnat aakkosjärj.'!$B$19:$B$311,'Kunnat aakkosjärj.'!N$19:N$311)</f>
        <v>2061.4123668882744</v>
      </c>
      <c r="N284" s="34">
        <f>_xlfn.XLOOKUP($A284,'Kunnat aakkosjärj.'!$B$19:$B$311,'Kunnat aakkosjärj.'!O$19:O$311)</f>
        <v>2334.9698476201684</v>
      </c>
      <c r="O284" s="35">
        <f>_xlfn.XLOOKUP($A284,'Kunnat aakkosjärj.'!$B$19:$B$311,'Kunnat aakkosjärj.'!P$19:P$311)</f>
        <v>6966.4832542507502</v>
      </c>
      <c r="P284" s="34">
        <f>_xlfn.XLOOKUP($A284,'Kunnat aakkosjärj.'!$B$19:$B$311,'Kunnat aakkosjärj.'!Q$19:Q$311)</f>
        <v>7191.7044037183032</v>
      </c>
      <c r="Q284" s="130">
        <f>_xlfn.XLOOKUP($A284,'Kunnat aakkosjärj.'!$B$19:$B$311,'Kunnat aakkosjärj.'!R$19:R$311)</f>
        <v>611.75119300464792</v>
      </c>
      <c r="R284" s="34">
        <f>_xlfn.XLOOKUP($A284,'Kunnat aakkosjärj.'!$B$19:$B$311,'Kunnat aakkosjärj.'!S$19:S$311)</f>
        <v>1094.8725216214625</v>
      </c>
      <c r="S284" s="35">
        <f>_xlfn.XLOOKUP($A284,'Kunnat aakkosjärj.'!$B$19:$B$311,'Kunnat aakkosjärj.'!T$19:T$311)</f>
        <v>483.658402512208</v>
      </c>
      <c r="T284" s="34">
        <f>_xlfn.XLOOKUP($A284,'Kunnat aakkosjärj.'!$B$19:$B$311,'Kunnat aakkosjärj.'!U$19:U$311)</f>
        <v>877.98454138965701</v>
      </c>
      <c r="U284" s="35">
        <f>_xlfn.XLOOKUP($A284,'Kunnat aakkosjärj.'!$B$19:$B$311,'Kunnat aakkosjärj.'!V$19:V$311)</f>
        <v>126.48414455886696</v>
      </c>
      <c r="V284" s="34">
        <f>_xlfn.XLOOKUP($A284,'Kunnat aakkosjärj.'!$B$19:$B$311,'Kunnat aakkosjärj.'!W$19:W$311)</f>
        <v>124.70293837845021</v>
      </c>
      <c r="W284" s="35">
        <f>_xlfn.XLOOKUP($A284,'Kunnat aakkosjärj.'!$B$19:$B$311,'Kunnat aakkosjärj.'!X$19:X$311)</f>
        <v>128.09279049243986</v>
      </c>
      <c r="X284" s="34">
        <f>_xlfn.XLOOKUP($A284,'Kunnat aakkosjärj.'!$B$19:$B$311,'Kunnat aakkosjärj.'!Y$19:Y$311)</f>
        <v>216.88798023180561</v>
      </c>
      <c r="Y284" s="90">
        <f>_xlfn.XLOOKUP($A284,'Kunnat aakkosjärj.'!$B$19:$B$311,'Kunnat aakkosjärj.'!Z$19:Z$311)</f>
        <v>768.08900247102429</v>
      </c>
      <c r="Z284" s="91">
        <f>_xlfn.XLOOKUP($A284,'Kunnat aakkosjärj.'!$B$19:$B$311,'Kunnat aakkosjärj.'!AA$19:AA$311)</f>
        <v>1982.3477966700007</v>
      </c>
      <c r="AA284" s="90">
        <f>_xlfn.XLOOKUP($A284,'Kunnat aakkosjärj.'!$B$19:$B$311,'Kunnat aakkosjärj.'!AB$19:AB$311)</f>
        <v>79.645873204352498</v>
      </c>
      <c r="AB284" s="91">
        <f>_xlfn.XLOOKUP($A284,'Kunnat aakkosjärj.'!$B$19:$B$311,'Kunnat aakkosjärj.'!AC$19:AC$311)</f>
        <v>55.231101397073616</v>
      </c>
      <c r="AC284" s="90">
        <f>_xlfn.XLOOKUP($A284,'Kunnat aakkosjärj.'!$B$19:$B$311,'Kunnat aakkosjärj.'!AD$19:AD$311)</f>
        <v>-103.33578778607989</v>
      </c>
      <c r="AD284" s="91">
        <f>_xlfn.XLOOKUP($A284,'Kunnat aakkosjärj.'!$B$19:$B$311,'Kunnat aakkosjärj.'!AE$19:AE$311)</f>
        <v>-838.98307054186034</v>
      </c>
      <c r="AE284" s="96">
        <f>_xlfn.XLOOKUP($A284,'Kunnat aakkosjärj.'!$B$19:$B$311,'Kunnat aakkosjärj.'!AF$19:AF$311)</f>
        <v>1.0186344359340864</v>
      </c>
      <c r="AF284" s="97">
        <f>_xlfn.XLOOKUP($A284,'Kunnat aakkosjärj.'!$B$19:$B$311,'Kunnat aakkosjärj.'!AG$19:AG$311)</f>
        <v>0.83901977560701058</v>
      </c>
      <c r="AG284" s="90">
        <f>_xlfn.XLOOKUP($A284,'Kunnat aakkosjärj.'!$B$19:$B$311,'Kunnat aakkosjärj.'!AH$19:AH$311)</f>
        <v>87.085898835088543</v>
      </c>
      <c r="AH284" s="91">
        <f>_xlfn.XLOOKUP($A284,'Kunnat aakkosjärj.'!$B$19:$B$311,'Kunnat aakkosjärj.'!AI$19:AI$311)</f>
        <v>994.71565570394773</v>
      </c>
      <c r="AI284" s="90">
        <f>_xlfn.XLOOKUP($A284,'Kunnat aakkosjärj.'!$B$19:$B$311,'Kunnat aakkosjärj.'!AJ$19:AJ$311)</f>
        <v>3.4281536540222595</v>
      </c>
      <c r="AJ284" s="91">
        <f>_xlfn.XLOOKUP($A284,'Kunnat aakkosjärj.'!$B$19:$B$311,'Kunnat aakkosjärj.'!AK$19:AK$311)</f>
        <v>17.731662528881269</v>
      </c>
      <c r="AK284" s="106">
        <f>_xlfn.XLOOKUP($A284,'Kunnat aakkosjärj.'!$B$19:$B$311,'Kunnat aakkosjärj.'!AL$19:AL$311)</f>
        <v>4801.6643019356361</v>
      </c>
      <c r="AL284" s="107">
        <f>_xlfn.XLOOKUP($A284,'Kunnat aakkosjärj.'!$B$19:$B$311,'Kunnat aakkosjärj.'!AM$19:AM$311)</f>
        <v>10554.883185267989</v>
      </c>
      <c r="AM284" s="106">
        <f>_xlfn.XLOOKUP($A284,'Kunnat aakkosjärj.'!$B$19:$B$311,'Kunnat aakkosjärj.'!AN$19:AN$311)</f>
        <v>4916.0463714184853</v>
      </c>
      <c r="AN284" s="107">
        <f>_xlfn.XLOOKUP($A284,'Kunnat aakkosjärj.'!$B$19:$B$311,'Kunnat aakkosjärj.'!AO$19:AO$311)</f>
        <v>12653.301232717538</v>
      </c>
      <c r="AO284" s="106">
        <f>_xlfn.XLOOKUP($A284,'Kunnat aakkosjärj.'!$B$19:$B$311,'Kunnat aakkosjärj.'!AP$19:AP$311)</f>
        <v>257.51208595634523</v>
      </c>
      <c r="AP284" s="107">
        <f>_xlfn.XLOOKUP($A284,'Kunnat aakkosjärj.'!$B$19:$B$311,'Kunnat aakkosjärj.'!AQ$19:AQ$311)</f>
        <v>103.90898393834206</v>
      </c>
      <c r="AQ284" s="122">
        <f>_xlfn.XLOOKUP($A284,'Kunnat aakkosjärj.'!$B$19:$B$311,'Kunnat aakkosjärj.'!AR$19:AR$311)</f>
        <v>49.107501969556488</v>
      </c>
      <c r="AR284" s="115">
        <f>_xlfn.XLOOKUP($A284,'Kunnat aakkosjärj.'!$B$19:$B$311,'Kunnat aakkosjärj.'!AS$19:AS$311)</f>
        <v>36.433369486144649</v>
      </c>
      <c r="AS284" s="114">
        <f>_xlfn.XLOOKUP($A284,'Kunnat aakkosjärj.'!$B$19:$B$311,'Kunnat aakkosjärj.'!AT$19:AT$311)</f>
        <v>69.014259099210634</v>
      </c>
      <c r="AT284" s="115">
        <f>_xlfn.XLOOKUP($A284,'Kunnat aakkosjärj.'!$B$19:$B$311,'Kunnat aakkosjärj.'!AU$19:AU$311)</f>
        <v>84.331674097456371</v>
      </c>
      <c r="AU284" s="106">
        <f>_xlfn.XLOOKUP($A284,'Kunnat aakkosjärj.'!$B$19:$B$311,'Kunnat aakkosjärj.'!AV$19:AV$311)</f>
        <v>185.61868947461315</v>
      </c>
      <c r="AV284" s="107">
        <f>_xlfn.XLOOKUP($A284,'Kunnat aakkosjärj.'!$B$19:$B$311,'Kunnat aakkosjärj.'!AW$19:AW$311)</f>
        <v>3490.1998440901334</v>
      </c>
      <c r="AW284" s="151"/>
      <c r="AX284" s="1">
        <v>905</v>
      </c>
      <c r="AY284" s="335" t="s">
        <v>677</v>
      </c>
      <c r="AZ284" s="333" t="s">
        <v>660</v>
      </c>
      <c r="BA284" s="336" t="s">
        <v>665</v>
      </c>
    </row>
    <row r="285" spans="1:55" ht="15" customHeight="1" x14ac:dyDescent="0.2">
      <c r="A285" s="38" t="s">
        <v>34</v>
      </c>
      <c r="B285" s="146">
        <f>_xlfn.XLOOKUP($A285,'Kunnat aakkosjärj.'!$B$19:$B$311,'Kunnat aakkosjärj.'!C$19:C$311)</f>
        <v>6287</v>
      </c>
      <c r="C285" s="160">
        <f>_xlfn.XLOOKUP($A285,'Kunnat aakkosjärj.'!$B$19:$B$311,'Kunnat aakkosjärj.'!D$19:D$311)</f>
        <v>21.5</v>
      </c>
      <c r="D285" s="35">
        <f>_xlfn.XLOOKUP($A285,'Kunnat aakkosjärj.'!$B$19:$B$311,'Kunnat aakkosjärj.'!E$19:E$311)</f>
        <v>2485.8381946874501</v>
      </c>
      <c r="E285" s="34">
        <f>_xlfn.XLOOKUP($A285,'Kunnat aakkosjärj.'!$B$19:$B$311,'Kunnat aakkosjärj.'!F$19:F$311)</f>
        <v>8902.9524415460473</v>
      </c>
      <c r="F285" s="35">
        <f>_xlfn.XLOOKUP($A285,'Kunnat aakkosjärj.'!$B$19:$B$311,'Kunnat aakkosjärj.'!G$19:G$311)</f>
        <v>9947.1201670112932</v>
      </c>
      <c r="G285" s="34">
        <f>_xlfn.XLOOKUP($A285,'Kunnat aakkosjärj.'!$B$19:$B$311,'Kunnat aakkosjärj.'!H$19:H$311)</f>
        <v>16244.378399872754</v>
      </c>
      <c r="H285" s="331">
        <f>_xlfn.XLOOKUP($A285,'Kunnat aakkosjärj.'!$B$19:$B$311,'Kunnat aakkosjärj.'!I$19:I$311)</f>
        <v>24.990531459864169</v>
      </c>
      <c r="I285" s="332">
        <f>_xlfn.XLOOKUP($A285,'Kunnat aakkosjärj.'!$B$19:$B$311,'Kunnat aakkosjärj.'!J$19:J$311)</f>
        <v>54.806359605706959</v>
      </c>
      <c r="J285" s="35">
        <f>_xlfn.XLOOKUP($A285,'Kunnat aakkosjärj.'!$B$19:$B$311,'Kunnat aakkosjärj.'!K$19:K$311)</f>
        <v>-7461.2819723238426</v>
      </c>
      <c r="K285" s="34">
        <f>_xlfn.XLOOKUP($A285,'Kunnat aakkosjärj.'!$B$19:$B$311,'Kunnat aakkosjärj.'!L$19:L$311)</f>
        <v>-7342.5080324479086</v>
      </c>
      <c r="L285" s="123">
        <f>_xlfn.XLOOKUP($A285,'Kunnat aakkosjärj.'!$B$19:$B$311,'Kunnat aakkosjärj.'!M$19:M$311)</f>
        <v>4266.9117385080326</v>
      </c>
      <c r="M285" s="35">
        <f>_xlfn.XLOOKUP($A285,'Kunnat aakkosjärj.'!$B$19:$B$311,'Kunnat aakkosjärj.'!N$19:N$311)</f>
        <v>3608.5342770796883</v>
      </c>
      <c r="N285" s="34">
        <f>_xlfn.XLOOKUP($A285,'Kunnat aakkosjärj.'!$B$19:$B$311,'Kunnat aakkosjärj.'!O$19:O$311)</f>
        <v>3608.5342770796883</v>
      </c>
      <c r="O285" s="35">
        <f>_xlfn.XLOOKUP($A285,'Kunnat aakkosjärj.'!$B$19:$B$311,'Kunnat aakkosjärj.'!P$19:P$311)</f>
        <v>7875.4460155877214</v>
      </c>
      <c r="P285" s="34">
        <f>_xlfn.XLOOKUP($A285,'Kunnat aakkosjärj.'!$B$19:$B$311,'Kunnat aakkosjärj.'!Q$19:Q$311)</f>
        <v>7875.4459996818832</v>
      </c>
      <c r="Q285" s="130">
        <f>_xlfn.XLOOKUP($A285,'Kunnat aakkosjärj.'!$B$19:$B$311,'Kunnat aakkosjärj.'!R$19:R$311)</f>
        <v>400.69460792110704</v>
      </c>
      <c r="R285" s="34">
        <f>_xlfn.XLOOKUP($A285,'Kunnat aakkosjärj.'!$B$19:$B$311,'Kunnat aakkosjärj.'!S$19:S$311)</f>
        <v>522.33561317003341</v>
      </c>
      <c r="S285" s="35">
        <f>_xlfn.XLOOKUP($A285,'Kunnat aakkosjärj.'!$B$19:$B$311,'Kunnat aakkosjärj.'!T$19:T$311)</f>
        <v>309.53465563861937</v>
      </c>
      <c r="T285" s="34">
        <f>_xlfn.XLOOKUP($A285,'Kunnat aakkosjärj.'!$B$19:$B$311,'Kunnat aakkosjärj.'!U$19:U$311)</f>
        <v>426.5998091299507</v>
      </c>
      <c r="U285" s="35">
        <f>_xlfn.XLOOKUP($A285,'Kunnat aakkosjärj.'!$B$19:$B$311,'Kunnat aakkosjärj.'!V$19:V$311)</f>
        <v>129.48295094893982</v>
      </c>
      <c r="V285" s="34">
        <f>_xlfn.XLOOKUP($A285,'Kunnat aakkosjärj.'!$B$19:$B$311,'Kunnat aakkosjärj.'!W$19:W$311)</f>
        <v>122.44159561049398</v>
      </c>
      <c r="W285" s="35">
        <f>_xlfn.XLOOKUP($A285,'Kunnat aakkosjärj.'!$B$19:$B$311,'Kunnat aakkosjärj.'!X$19:X$311)</f>
        <v>91.259950691903938</v>
      </c>
      <c r="X285" s="34">
        <f>_xlfn.XLOOKUP($A285,'Kunnat aakkosjärj.'!$B$19:$B$311,'Kunnat aakkosjärj.'!Y$19:Y$311)</f>
        <v>95.735804040082712</v>
      </c>
      <c r="Y285" s="90">
        <f>_xlfn.XLOOKUP($A285,'Kunnat aakkosjärj.'!$B$19:$B$311,'Kunnat aakkosjärj.'!Z$19:Z$311)</f>
        <v>928.2958485764276</v>
      </c>
      <c r="Z285" s="91">
        <f>_xlfn.XLOOKUP($A285,'Kunnat aakkosjärj.'!$B$19:$B$311,'Kunnat aakkosjärj.'!AA$19:AA$311)</f>
        <v>1371.5656115794498</v>
      </c>
      <c r="AA285" s="90">
        <f>_xlfn.XLOOKUP($A285,'Kunnat aakkosjärj.'!$B$19:$B$311,'Kunnat aakkosjärj.'!AB$19:AB$311)</f>
        <v>43.164537311632436</v>
      </c>
      <c r="AB285" s="91">
        <f>_xlfn.XLOOKUP($A285,'Kunnat aakkosjärj.'!$B$19:$B$311,'Kunnat aakkosjärj.'!AC$19:AC$311)</f>
        <v>38.083166329063104</v>
      </c>
      <c r="AC285" s="90">
        <f>_xlfn.XLOOKUP($A285,'Kunnat aakkosjärj.'!$B$19:$B$311,'Kunnat aakkosjärj.'!AD$19:AD$311)</f>
        <v>-490.16891999363764</v>
      </c>
      <c r="AD285" s="91">
        <f>_xlfn.XLOOKUP($A285,'Kunnat aakkosjärj.'!$B$19:$B$311,'Kunnat aakkosjärj.'!AE$19:AE$311)</f>
        <v>-822.51932559249246</v>
      </c>
      <c r="AE285" s="96">
        <f>_xlfn.XLOOKUP($A285,'Kunnat aakkosjärj.'!$B$19:$B$311,'Kunnat aakkosjärj.'!AF$19:AF$311)</f>
        <v>0.72734391397009612</v>
      </c>
      <c r="AF285" s="97">
        <f>_xlfn.XLOOKUP($A285,'Kunnat aakkosjärj.'!$B$19:$B$311,'Kunnat aakkosjärj.'!AG$19:AG$311)</f>
        <v>0.68047008808376408</v>
      </c>
      <c r="AG285" s="90">
        <f>_xlfn.XLOOKUP($A285,'Kunnat aakkosjärj.'!$B$19:$B$311,'Kunnat aakkosjärj.'!AH$19:AH$311)</f>
        <v>431.7906791792588</v>
      </c>
      <c r="AH285" s="91">
        <f>_xlfn.XLOOKUP($A285,'Kunnat aakkosjärj.'!$B$19:$B$311,'Kunnat aakkosjärj.'!AI$19:AI$311)</f>
        <v>557.37299188802285</v>
      </c>
      <c r="AI285" s="90">
        <f>_xlfn.XLOOKUP($A285,'Kunnat aakkosjärj.'!$B$19:$B$311,'Kunnat aakkosjärj.'!AJ$19:AJ$311)</f>
        <v>14.059997253911563</v>
      </c>
      <c r="AJ285" s="91">
        <f>_xlfn.XLOOKUP($A285,'Kunnat aakkosjärj.'!$B$19:$B$311,'Kunnat aakkosjärj.'!AK$19:AK$311)</f>
        <v>11.248977823954512</v>
      </c>
      <c r="AK285" s="106">
        <f>_xlfn.XLOOKUP($A285,'Kunnat aakkosjärj.'!$B$19:$B$311,'Kunnat aakkosjärj.'!AL$19:AL$311)</f>
        <v>4488.9450994114841</v>
      </c>
      <c r="AL285" s="107">
        <f>_xlfn.XLOOKUP($A285,'Kunnat aakkosjärj.'!$B$19:$B$311,'Kunnat aakkosjärj.'!AM$19:AM$311)</f>
        <v>6288.5889931604897</v>
      </c>
      <c r="AM285" s="106">
        <f>_xlfn.XLOOKUP($A285,'Kunnat aakkosjärj.'!$B$19:$B$311,'Kunnat aakkosjärj.'!AN$19:AN$311)</f>
        <v>4590.4020741212025</v>
      </c>
      <c r="AN285" s="107">
        <f>_xlfn.XLOOKUP($A285,'Kunnat aakkosjärj.'!$B$19:$B$311,'Kunnat aakkosjärj.'!AO$19:AO$311)</f>
        <v>8040.2148878638463</v>
      </c>
      <c r="AO285" s="106">
        <f>_xlfn.XLOOKUP($A285,'Kunnat aakkosjärj.'!$B$19:$B$311,'Kunnat aakkosjärj.'!AP$19:AP$311)</f>
        <v>0</v>
      </c>
      <c r="AP285" s="107">
        <f>_xlfn.XLOOKUP($A285,'Kunnat aakkosjärj.'!$B$19:$B$311,'Kunnat aakkosjärj.'!AQ$19:AQ$311)</f>
        <v>0.47558453952600604</v>
      </c>
      <c r="AQ285" s="122">
        <f>_xlfn.XLOOKUP($A285,'Kunnat aakkosjärj.'!$B$19:$B$311,'Kunnat aakkosjärj.'!AR$19:AR$311)</f>
        <v>37.742398238525951</v>
      </c>
      <c r="AR285" s="115">
        <f>_xlfn.XLOOKUP($A285,'Kunnat aakkosjärj.'!$B$19:$B$311,'Kunnat aakkosjärj.'!AS$19:AS$311)</f>
        <v>29.98786052120138</v>
      </c>
      <c r="AS285" s="114">
        <f>_xlfn.XLOOKUP($A285,'Kunnat aakkosjärj.'!$B$19:$B$311,'Kunnat aakkosjärj.'!AT$19:AT$311)</f>
        <v>60.548883453327861</v>
      </c>
      <c r="AT285" s="115">
        <f>_xlfn.XLOOKUP($A285,'Kunnat aakkosjärj.'!$B$19:$B$311,'Kunnat aakkosjärj.'!AU$19:AU$311)</f>
        <v>56.197689222428068</v>
      </c>
      <c r="AU285" s="106">
        <f>_xlfn.XLOOKUP($A285,'Kunnat aakkosjärj.'!$B$19:$B$311,'Kunnat aakkosjärj.'!AV$19:AV$311)</f>
        <v>1013.9975886750439</v>
      </c>
      <c r="AV285" s="107">
        <f>_xlfn.XLOOKUP($A285,'Kunnat aakkosjärj.'!$B$19:$B$311,'Kunnat aakkosjärj.'!AW$19:AW$311)</f>
        <v>1347.9438523938286</v>
      </c>
      <c r="AW285" s="151"/>
      <c r="AX285" s="1">
        <v>946</v>
      </c>
      <c r="AY285" s="335" t="s">
        <v>678</v>
      </c>
      <c r="AZ285" s="333" t="s">
        <v>660</v>
      </c>
      <c r="BA285" s="336" t="s">
        <v>665</v>
      </c>
      <c r="BB285" s="8"/>
      <c r="BC285" s="8"/>
    </row>
    <row r="286" spans="1:55" ht="15" customHeight="1" x14ac:dyDescent="0.2">
      <c r="A286" s="38"/>
      <c r="B286" s="146"/>
      <c r="C286" s="160"/>
      <c r="D286" s="35"/>
      <c r="E286" s="34"/>
      <c r="F286" s="35"/>
      <c r="G286" s="34"/>
      <c r="H286" s="331"/>
      <c r="I286" s="332"/>
      <c r="J286" s="35"/>
      <c r="K286" s="34"/>
      <c r="L286" s="123"/>
      <c r="M286" s="35"/>
      <c r="N286" s="34"/>
      <c r="O286" s="35"/>
      <c r="P286" s="34"/>
      <c r="Q286" s="130"/>
      <c r="R286" s="34"/>
      <c r="S286" s="35"/>
      <c r="T286" s="34"/>
      <c r="U286" s="35"/>
      <c r="V286" s="34"/>
      <c r="W286" s="35"/>
      <c r="X286" s="34"/>
      <c r="Y286" s="90"/>
      <c r="Z286" s="91"/>
      <c r="AA286" s="90"/>
      <c r="AB286" s="91"/>
      <c r="AC286" s="90"/>
      <c r="AD286" s="91"/>
      <c r="AE286" s="96"/>
      <c r="AF286" s="97"/>
      <c r="AG286" s="90"/>
      <c r="AH286" s="91"/>
      <c r="AI286" s="90"/>
      <c r="AJ286" s="91"/>
      <c r="AK286" s="106"/>
      <c r="AL286" s="107"/>
      <c r="AM286" s="106"/>
      <c r="AN286" s="107"/>
      <c r="AO286" s="106"/>
      <c r="AP286" s="107"/>
      <c r="AQ286" s="122"/>
      <c r="AR286" s="115"/>
      <c r="AS286" s="114"/>
      <c r="AT286" s="115"/>
      <c r="AU286" s="106"/>
      <c r="AV286" s="107"/>
      <c r="AW286" s="151"/>
      <c r="AY286" s="335"/>
      <c r="AZ286" s="333"/>
      <c r="BA286" s="336"/>
      <c r="BB286" s="8"/>
      <c r="BC286" s="8"/>
    </row>
    <row r="287" spans="1:55" ht="15" customHeight="1" x14ac:dyDescent="0.25">
      <c r="A287" s="338" t="s">
        <v>679</v>
      </c>
      <c r="B287" s="146">
        <f>maakunnittain!B28</f>
        <v>67805</v>
      </c>
      <c r="C287" s="160">
        <f>maakunnittain!C28</f>
        <v>21.59660945090452</v>
      </c>
      <c r="D287" s="35">
        <f>maakunnittain!D28</f>
        <v>981.89900431417129</v>
      </c>
      <c r="E287" s="34">
        <f>maakunnittain!E28</f>
        <v>7369.4934046161789</v>
      </c>
      <c r="F287" s="35">
        <f>maakunnittain!F28</f>
        <v>7637.4037656330302</v>
      </c>
      <c r="G287" s="34">
        <f>maakunnittain!G28</f>
        <v>13573.980940196152</v>
      </c>
      <c r="H287" s="331">
        <f>maakunnittain!H28</f>
        <v>12.856450103273884</v>
      </c>
      <c r="I287" s="332">
        <f>maakunnittain!I28</f>
        <v>54.291319820504228</v>
      </c>
      <c r="J287" s="35">
        <f>maakunnittain!J28</f>
        <v>-6624.470940084414</v>
      </c>
      <c r="K287" s="34">
        <f>maakunnittain!K28</f>
        <v>-6180.6611848683724</v>
      </c>
      <c r="L287" s="123">
        <f>maakunnittain!L28</f>
        <v>4400.0192446306473</v>
      </c>
      <c r="M287" s="35">
        <f>maakunnittain!M28</f>
        <v>2679.3177004064978</v>
      </c>
      <c r="N287" s="34">
        <f>maakunnittain!N28</f>
        <v>2899.7273018213996</v>
      </c>
      <c r="O287" s="35">
        <f>maakunnittain!O28</f>
        <v>7079.3369450371447</v>
      </c>
      <c r="P287" s="34">
        <f>maakunnittain!P28</f>
        <v>7299.7465464520465</v>
      </c>
      <c r="Q287" s="130">
        <f>maakunnittain!Q28</f>
        <v>520.73072749077198</v>
      </c>
      <c r="R287" s="34">
        <f>maakunnittain!R28</f>
        <v>1008.2024771034586</v>
      </c>
      <c r="S287" s="35">
        <f>maakunnittain!S28</f>
        <v>326.87924852430427</v>
      </c>
      <c r="T287" s="34">
        <f>maakunnittain!T28</f>
        <v>945.70567952215913</v>
      </c>
      <c r="U287" s="35">
        <f>maakunnittain!U28</f>
        <v>159.30369695892591</v>
      </c>
      <c r="V287" s="34">
        <f>maakunnittain!V28</f>
        <v>106.60848284350763</v>
      </c>
      <c r="W287" s="35">
        <f>maakunnittain!W28</f>
        <v>193.85147896646782</v>
      </c>
      <c r="X287" s="34">
        <f>maakunnittain!X28</f>
        <v>62.345882457045946</v>
      </c>
      <c r="Y287" s="90">
        <f>maakunnittain!Y28</f>
        <v>451.1020616473711</v>
      </c>
      <c r="Z287" s="91">
        <f>maakunnittain!Z28</f>
        <v>1105.7259601799278</v>
      </c>
      <c r="AA287" s="90">
        <f>maakunnittain!AA28</f>
        <v>108.65848804888481</v>
      </c>
      <c r="AB287" s="91">
        <f>maakunnittain!AB28</f>
        <v>91.180139872939208</v>
      </c>
      <c r="AC287" s="90">
        <f>maakunnittain!AC28</f>
        <v>88.221474227564343</v>
      </c>
      <c r="AD287" s="91">
        <f>maakunnittain!AD28</f>
        <v>36.119796770149698</v>
      </c>
      <c r="AE287" s="96">
        <f>maakunnittain!AE28</f>
        <v>0.84801157698766005</v>
      </c>
      <c r="AF287" s="97">
        <f>maakunnittain!AF28</f>
        <v>0.86556012216652534</v>
      </c>
      <c r="AG287" s="90">
        <f>maakunnittain!AG28</f>
        <v>655.43860541258016</v>
      </c>
      <c r="AH287" s="91">
        <f>maakunnittain!AH28</f>
        <v>1865.3278865865348</v>
      </c>
      <c r="AI287" s="90">
        <f>maakunnittain!AI28</f>
        <v>27.646702722567913</v>
      </c>
      <c r="AJ287" s="91">
        <f>maakunnittain!AJ28</f>
        <v>42.542326709417999</v>
      </c>
      <c r="AK287" s="106">
        <f>maakunnittain!AK28</f>
        <v>4979.7958001464012</v>
      </c>
      <c r="AL287" s="107">
        <f>maakunnittain!AL28</f>
        <v>9430.4885461249178</v>
      </c>
      <c r="AM287" s="106">
        <f>maakunnittain!AM28</f>
        <v>5888.104169015839</v>
      </c>
      <c r="AN287" s="107">
        <f>maakunnittain!AN28</f>
        <v>10748.786323869921</v>
      </c>
      <c r="AO287" s="106">
        <f>maakunnittain!AO28</f>
        <v>128.45006525768218</v>
      </c>
      <c r="AP287" s="107">
        <f>maakunnittain!AP28</f>
        <v>21.369451810338468</v>
      </c>
      <c r="AQ287" s="122">
        <f>maakunnittain!AQ28</f>
        <v>43.528480884505278</v>
      </c>
      <c r="AR287" s="115">
        <f>maakunnittain!AR28</f>
        <v>31.074474289849046</v>
      </c>
      <c r="AS287" s="114">
        <f>maakunnittain!AS28</f>
        <v>70.595096655920528</v>
      </c>
      <c r="AT287" s="115">
        <f>maakunnittain!AT28</f>
        <v>84.945664237109597</v>
      </c>
      <c r="AU287" s="106">
        <f>maakunnittain!AU28</f>
        <v>836.33926082147332</v>
      </c>
      <c r="AV287" s="107">
        <f>maakunnittain!AV28</f>
        <v>2225.3040081114959</v>
      </c>
      <c r="AW287" s="141"/>
      <c r="AX287" s="1">
        <v>16</v>
      </c>
      <c r="AY287" s="341" t="s">
        <v>680</v>
      </c>
      <c r="AZ287" s="333"/>
      <c r="BA287" s="336"/>
      <c r="BB287" s="8"/>
      <c r="BC287" s="8"/>
    </row>
    <row r="288" spans="1:55" ht="15" customHeight="1" x14ac:dyDescent="0.2">
      <c r="A288" s="38"/>
      <c r="B288" s="146"/>
      <c r="C288" s="160"/>
      <c r="D288" s="35"/>
      <c r="E288" s="34"/>
      <c r="F288" s="35"/>
      <c r="G288" s="34"/>
      <c r="H288" s="331"/>
      <c r="I288" s="332"/>
      <c r="J288" s="35"/>
      <c r="K288" s="34"/>
      <c r="L288" s="123"/>
      <c r="M288" s="35"/>
      <c r="N288" s="34"/>
      <c r="O288" s="35"/>
      <c r="P288" s="34"/>
      <c r="Q288" s="130"/>
      <c r="R288" s="34"/>
      <c r="S288" s="35"/>
      <c r="T288" s="34"/>
      <c r="U288" s="35"/>
      <c r="V288" s="34"/>
      <c r="W288" s="35"/>
      <c r="X288" s="34"/>
      <c r="Y288" s="90"/>
      <c r="Z288" s="91"/>
      <c r="AA288" s="90"/>
      <c r="AB288" s="91"/>
      <c r="AC288" s="90"/>
      <c r="AD288" s="91"/>
      <c r="AE288" s="96"/>
      <c r="AF288" s="97"/>
      <c r="AG288" s="90"/>
      <c r="AH288" s="91"/>
      <c r="AI288" s="90"/>
      <c r="AJ288" s="91"/>
      <c r="AK288" s="106"/>
      <c r="AL288" s="107"/>
      <c r="AM288" s="106"/>
      <c r="AN288" s="107"/>
      <c r="AO288" s="106"/>
      <c r="AP288" s="107"/>
      <c r="AQ288" s="122"/>
      <c r="AR288" s="115"/>
      <c r="AS288" s="114"/>
      <c r="AT288" s="115"/>
      <c r="AU288" s="106"/>
      <c r="AV288" s="107"/>
      <c r="AW288" s="151"/>
      <c r="AY288" s="335"/>
      <c r="AZ288" s="333"/>
      <c r="BA288" s="336"/>
      <c r="BB288" s="8"/>
      <c r="BC288" s="8"/>
    </row>
    <row r="289" spans="1:53" ht="15" customHeight="1" x14ac:dyDescent="0.2">
      <c r="A289" s="38" t="s">
        <v>94</v>
      </c>
      <c r="B289" s="146">
        <f>_xlfn.XLOOKUP($A289,'Kunnat aakkosjärj.'!$B$19:$B$311,'Kunnat aakkosjärj.'!C$19:C$311)</f>
        <v>1052</v>
      </c>
      <c r="C289" s="160">
        <f>_xlfn.XLOOKUP($A289,'Kunnat aakkosjärj.'!$B$19:$B$311,'Kunnat aakkosjärj.'!D$19:D$311)</f>
        <v>23.500000000000004</v>
      </c>
      <c r="D289" s="35">
        <f>_xlfn.XLOOKUP($A289,'Kunnat aakkosjärj.'!$B$19:$B$311,'Kunnat aakkosjärj.'!E$19:E$311)</f>
        <v>1143.9548574144487</v>
      </c>
      <c r="E289" s="34">
        <f>_xlfn.XLOOKUP($A289,'Kunnat aakkosjärj.'!$B$19:$B$311,'Kunnat aakkosjärj.'!F$19:F$311)</f>
        <v>10216.354686311788</v>
      </c>
      <c r="F289" s="35">
        <f>_xlfn.XLOOKUP($A289,'Kunnat aakkosjärj.'!$B$19:$B$311,'Kunnat aakkosjärj.'!G$19:G$311)</f>
        <v>9164.922794676806</v>
      </c>
      <c r="G289" s="34">
        <f>_xlfn.XLOOKUP($A289,'Kunnat aakkosjärj.'!$B$19:$B$311,'Kunnat aakkosjärj.'!H$19:H$311)</f>
        <v>18758.841910646388</v>
      </c>
      <c r="H289" s="331">
        <f>_xlfn.XLOOKUP($A289,'Kunnat aakkosjärj.'!$B$19:$B$311,'Kunnat aakkosjärj.'!I$19:I$311)</f>
        <v>12.481882095928659</v>
      </c>
      <c r="I289" s="332">
        <f>_xlfn.XLOOKUP($A289,'Kunnat aakkosjärj.'!$B$19:$B$311,'Kunnat aakkosjärj.'!J$19:J$311)</f>
        <v>54.461542641998598</v>
      </c>
      <c r="J289" s="35">
        <f>_xlfn.XLOOKUP($A289,'Kunnat aakkosjärj.'!$B$19:$B$311,'Kunnat aakkosjärj.'!K$19:K$311)</f>
        <v>-8020.9679372623568</v>
      </c>
      <c r="K289" s="34">
        <f>_xlfn.XLOOKUP($A289,'Kunnat aakkosjärj.'!$B$19:$B$311,'Kunnat aakkosjärj.'!L$19:L$311)</f>
        <v>-8416.0103422053235</v>
      </c>
      <c r="L289" s="123">
        <f>_xlfn.XLOOKUP($A289,'Kunnat aakkosjärj.'!$B$19:$B$311,'Kunnat aakkosjärj.'!M$19:M$311)</f>
        <v>4073.7133269961978</v>
      </c>
      <c r="M289" s="35">
        <f>_xlfn.XLOOKUP($A289,'Kunnat aakkosjärj.'!$B$19:$B$311,'Kunnat aakkosjärj.'!N$19:N$311)</f>
        <v>4626.6967680608368</v>
      </c>
      <c r="N289" s="34">
        <f>_xlfn.XLOOKUP($A289,'Kunnat aakkosjärj.'!$B$19:$B$311,'Kunnat aakkosjärj.'!O$19:O$311)</f>
        <v>5321.4588973384025</v>
      </c>
      <c r="O289" s="35">
        <f>_xlfn.XLOOKUP($A289,'Kunnat aakkosjärj.'!$B$19:$B$311,'Kunnat aakkosjärj.'!P$19:P$311)</f>
        <v>8700.4100950570337</v>
      </c>
      <c r="P289" s="34">
        <f>_xlfn.XLOOKUP($A289,'Kunnat aakkosjärj.'!$B$19:$B$311,'Kunnat aakkosjärj.'!Q$19:Q$311)</f>
        <v>9395.1722243346012</v>
      </c>
      <c r="Q289" s="130">
        <f>_xlfn.XLOOKUP($A289,'Kunnat aakkosjärj.'!$B$19:$B$311,'Kunnat aakkosjärj.'!R$19:R$311)</f>
        <v>743.66444866920153</v>
      </c>
      <c r="R289" s="34">
        <f>_xlfn.XLOOKUP($A289,'Kunnat aakkosjärj.'!$B$19:$B$311,'Kunnat aakkosjärj.'!S$19:S$311)</f>
        <v>979.66993346007609</v>
      </c>
      <c r="S289" s="35">
        <f>_xlfn.XLOOKUP($A289,'Kunnat aakkosjärj.'!$B$19:$B$311,'Kunnat aakkosjärj.'!T$19:T$311)</f>
        <v>162.44943916349808</v>
      </c>
      <c r="T289" s="34">
        <f>_xlfn.XLOOKUP($A289,'Kunnat aakkosjärj.'!$B$19:$B$311,'Kunnat aakkosjärj.'!U$19:U$311)</f>
        <v>885.71629277566547</v>
      </c>
      <c r="U289" s="35">
        <f>_xlfn.XLOOKUP($A289,'Kunnat aakkosjärj.'!$B$19:$B$311,'Kunnat aakkosjärj.'!V$19:V$311)</f>
        <v>457.78203817847742</v>
      </c>
      <c r="V289" s="34">
        <f>_xlfn.XLOOKUP($A289,'Kunnat aakkosjärj.'!$B$19:$B$311,'Kunnat aakkosjärj.'!W$19:W$311)</f>
        <v>110.60764507221357</v>
      </c>
      <c r="W289" s="35">
        <f>_xlfn.XLOOKUP($A289,'Kunnat aakkosjärj.'!$B$19:$B$311,'Kunnat aakkosjärj.'!X$19:X$311)</f>
        <v>581.21491444866922</v>
      </c>
      <c r="X289" s="34">
        <f>_xlfn.XLOOKUP($A289,'Kunnat aakkosjärj.'!$B$19:$B$311,'Kunnat aakkosjärj.'!Y$19:Y$311)</f>
        <v>93.953640684410644</v>
      </c>
      <c r="Y289" s="90">
        <f>_xlfn.XLOOKUP($A289,'Kunnat aakkosjärj.'!$B$19:$B$311,'Kunnat aakkosjärj.'!Z$19:Z$311)</f>
        <v>232.78231939163499</v>
      </c>
      <c r="Z289" s="91">
        <f>_xlfn.XLOOKUP($A289,'Kunnat aakkosjärj.'!$B$19:$B$311,'Kunnat aakkosjärj.'!AA$19:AA$311)</f>
        <v>850.22243346007599</v>
      </c>
      <c r="AA289" s="90">
        <f>_xlfn.XLOOKUP($A289,'Kunnat aakkosjärj.'!$B$19:$B$311,'Kunnat aakkosjärj.'!AB$19:AB$311)</f>
        <v>319.46775451534791</v>
      </c>
      <c r="AB289" s="91">
        <f>_xlfn.XLOOKUP($A289,'Kunnat aakkosjärj.'!$B$19:$B$311,'Kunnat aakkosjärj.'!AC$19:AC$311)</f>
        <v>115.22513343634076</v>
      </c>
      <c r="AC289" s="90">
        <f>_xlfn.XLOOKUP($A289,'Kunnat aakkosjärj.'!$B$19:$B$311,'Kunnat aakkosjärj.'!AD$19:AD$311)</f>
        <v>510.95437262357416</v>
      </c>
      <c r="AD289" s="91">
        <f>_xlfn.XLOOKUP($A289,'Kunnat aakkosjärj.'!$B$19:$B$311,'Kunnat aakkosjärj.'!AE$19:AE$311)</f>
        <v>98.842823193916345</v>
      </c>
      <c r="AE289" s="96">
        <f>_xlfn.XLOOKUP($A289,'Kunnat aakkosjärj.'!$B$19:$B$311,'Kunnat aakkosjärj.'!AF$19:AF$311)</f>
        <v>1.1728570730889174</v>
      </c>
      <c r="AF289" s="97">
        <f>_xlfn.XLOOKUP($A289,'Kunnat aakkosjärj.'!$B$19:$B$311,'Kunnat aakkosjärj.'!AG$19:AG$311)</f>
        <v>0.60878460188008565</v>
      </c>
      <c r="AG289" s="90">
        <f>_xlfn.XLOOKUP($A289,'Kunnat aakkosjärj.'!$B$19:$B$311,'Kunnat aakkosjärj.'!AH$19:AH$311)</f>
        <v>301.30798479087451</v>
      </c>
      <c r="AH289" s="91">
        <f>_xlfn.XLOOKUP($A289,'Kunnat aakkosjärj.'!$B$19:$B$311,'Kunnat aakkosjärj.'!AI$19:AI$311)</f>
        <v>1929.9923954372623</v>
      </c>
      <c r="AI289" s="90">
        <f>_xlfn.XLOOKUP($A289,'Kunnat aakkosjärj.'!$B$19:$B$311,'Kunnat aakkosjärj.'!AJ$19:AJ$311)</f>
        <v>11.461171734111064</v>
      </c>
      <c r="AJ289" s="91">
        <f>_xlfn.XLOOKUP($A289,'Kunnat aakkosjärj.'!$B$19:$B$311,'Kunnat aakkosjärj.'!AK$19:AK$311)</f>
        <v>34.421136959787454</v>
      </c>
      <c r="AK289" s="106">
        <f>_xlfn.XLOOKUP($A289,'Kunnat aakkosjärj.'!$B$19:$B$311,'Kunnat aakkosjärj.'!AL$19:AL$311)</f>
        <v>5032.6670057034225</v>
      </c>
      <c r="AL289" s="107">
        <f>_xlfn.XLOOKUP($A289,'Kunnat aakkosjärj.'!$B$19:$B$311,'Kunnat aakkosjärj.'!AM$19:AM$311)</f>
        <v>13504.934410646389</v>
      </c>
      <c r="AM289" s="106">
        <f>_xlfn.XLOOKUP($A289,'Kunnat aakkosjärj.'!$B$19:$B$311,'Kunnat aakkosjärj.'!AN$19:AN$311)</f>
        <v>5040.0211121673001</v>
      </c>
      <c r="AN289" s="107">
        <f>_xlfn.XLOOKUP($A289,'Kunnat aakkosjärj.'!$B$19:$B$311,'Kunnat aakkosjärj.'!AO$19:AO$311)</f>
        <v>13923.194629277566</v>
      </c>
      <c r="AO289" s="106">
        <f>_xlfn.XLOOKUP($A289,'Kunnat aakkosjärj.'!$B$19:$B$311,'Kunnat aakkosjärj.'!AP$19:AP$311)</f>
        <v>0</v>
      </c>
      <c r="AP289" s="107">
        <f>_xlfn.XLOOKUP($A289,'Kunnat aakkosjärj.'!$B$19:$B$311,'Kunnat aakkosjärj.'!AQ$19:AQ$311)</f>
        <v>1.6720532319391634</v>
      </c>
      <c r="AQ289" s="122">
        <f>_xlfn.XLOOKUP($A289,'Kunnat aakkosjärj.'!$B$19:$B$311,'Kunnat aakkosjärj.'!AR$19:AR$311)</f>
        <v>41.12448017466653</v>
      </c>
      <c r="AR289" s="115">
        <f>_xlfn.XLOOKUP($A289,'Kunnat aakkosjärj.'!$B$19:$B$311,'Kunnat aakkosjärj.'!AS$19:AS$311)</f>
        <v>25.607695030018846</v>
      </c>
      <c r="AS289" s="114">
        <f>_xlfn.XLOOKUP($A289,'Kunnat aakkosjärj.'!$B$19:$B$311,'Kunnat aakkosjärj.'!AT$19:AT$311)</f>
        <v>57.751354835272274</v>
      </c>
      <c r="AT289" s="115">
        <f>_xlfn.XLOOKUP($A289,'Kunnat aakkosjärj.'!$B$19:$B$311,'Kunnat aakkosjärj.'!AU$19:AU$311)</f>
        <v>89.303599405868724</v>
      </c>
      <c r="AU289" s="106">
        <f>_xlfn.XLOOKUP($A289,'Kunnat aakkosjärj.'!$B$19:$B$311,'Kunnat aakkosjärj.'!AV$19:AV$311)</f>
        <v>1174.0819296577947</v>
      </c>
      <c r="AV289" s="107">
        <f>_xlfn.XLOOKUP($A289,'Kunnat aakkosjärj.'!$B$19:$B$311,'Kunnat aakkosjärj.'!AW$19:AW$311)</f>
        <v>2239.8430228136881</v>
      </c>
      <c r="AW289" s="151"/>
      <c r="AX289" s="1">
        <v>74</v>
      </c>
      <c r="AY289" s="242" t="s">
        <v>681</v>
      </c>
      <c r="AZ289" s="333" t="s">
        <v>682</v>
      </c>
      <c r="BA289" s="336" t="s">
        <v>683</v>
      </c>
    </row>
    <row r="290" spans="1:53" ht="15" customHeight="1" x14ac:dyDescent="0.2">
      <c r="A290" s="38" t="s">
        <v>140</v>
      </c>
      <c r="B290" s="146">
        <f>_xlfn.XLOOKUP($A290,'Kunnat aakkosjärj.'!$B$19:$B$311,'Kunnat aakkosjärj.'!C$19:C$311)</f>
        <v>5352</v>
      </c>
      <c r="C290" s="160">
        <f>_xlfn.XLOOKUP($A290,'Kunnat aakkosjärj.'!$B$19:$B$311,'Kunnat aakkosjärj.'!D$19:D$311)</f>
        <v>21.5</v>
      </c>
      <c r="D290" s="35">
        <f>_xlfn.XLOOKUP($A290,'Kunnat aakkosjärj.'!$B$19:$B$311,'Kunnat aakkosjärj.'!E$19:E$311)</f>
        <v>570.81996823617339</v>
      </c>
      <c r="E290" s="34">
        <f>_xlfn.XLOOKUP($A290,'Kunnat aakkosjärj.'!$B$19:$B$311,'Kunnat aakkosjärj.'!F$19:F$311)</f>
        <v>6816.7178830343792</v>
      </c>
      <c r="F290" s="35">
        <f>_xlfn.XLOOKUP($A290,'Kunnat aakkosjärj.'!$B$19:$B$311,'Kunnat aakkosjärj.'!G$19:G$311)</f>
        <v>7518.4656558295956</v>
      </c>
      <c r="G290" s="34">
        <f>_xlfn.XLOOKUP($A290,'Kunnat aakkosjärj.'!$B$19:$B$311,'Kunnat aakkosjärj.'!H$19:H$311)</f>
        <v>14096.304024663677</v>
      </c>
      <c r="H290" s="331">
        <f>_xlfn.XLOOKUP($A290,'Kunnat aakkosjärj.'!$B$19:$B$311,'Kunnat aakkosjärj.'!I$19:I$311)</f>
        <v>7.5922401506692587</v>
      </c>
      <c r="I290" s="332">
        <f>_xlfn.XLOOKUP($A290,'Kunnat aakkosjärj.'!$B$19:$B$311,'Kunnat aakkosjärj.'!J$19:J$311)</f>
        <v>48.358192836274469</v>
      </c>
      <c r="J290" s="35">
        <f>_xlfn.XLOOKUP($A290,'Kunnat aakkosjärj.'!$B$19:$B$311,'Kunnat aakkosjärj.'!K$19:K$311)</f>
        <v>-6931.5083520179378</v>
      </c>
      <c r="K290" s="34">
        <f>_xlfn.XLOOKUP($A290,'Kunnat aakkosjärj.'!$B$19:$B$311,'Kunnat aakkosjärj.'!L$19:L$311)</f>
        <v>-7168.4939910313906</v>
      </c>
      <c r="L290" s="123">
        <f>_xlfn.XLOOKUP($A290,'Kunnat aakkosjärj.'!$B$19:$B$311,'Kunnat aakkosjärj.'!M$19:M$311)</f>
        <v>3897.8652148729443</v>
      </c>
      <c r="M290" s="35">
        <f>_xlfn.XLOOKUP($A290,'Kunnat aakkosjärj.'!$B$19:$B$311,'Kunnat aakkosjärj.'!N$19:N$311)</f>
        <v>3224.9670384902838</v>
      </c>
      <c r="N290" s="34">
        <f>_xlfn.XLOOKUP($A290,'Kunnat aakkosjärj.'!$B$19:$B$311,'Kunnat aakkosjärj.'!O$19:O$311)</f>
        <v>3626.2593553811662</v>
      </c>
      <c r="O290" s="35">
        <f>_xlfn.XLOOKUP($A290,'Kunnat aakkosjärj.'!$B$19:$B$311,'Kunnat aakkosjärj.'!P$19:P$311)</f>
        <v>7122.8322533632281</v>
      </c>
      <c r="P290" s="34">
        <f>_xlfn.XLOOKUP($A290,'Kunnat aakkosjärj.'!$B$19:$B$311,'Kunnat aakkosjärj.'!Q$19:Q$311)</f>
        <v>7513.5890713751869</v>
      </c>
      <c r="Q290" s="130">
        <f>_xlfn.XLOOKUP($A290,'Kunnat aakkosjärj.'!$B$19:$B$311,'Kunnat aakkosjärj.'!R$19:R$311)</f>
        <v>238.07224775784752</v>
      </c>
      <c r="R290" s="34">
        <f>_xlfn.XLOOKUP($A290,'Kunnat aakkosjärj.'!$B$19:$B$311,'Kunnat aakkosjärj.'!S$19:S$311)</f>
        <v>329.34540919282512</v>
      </c>
      <c r="S290" s="35">
        <f>_xlfn.XLOOKUP($A290,'Kunnat aakkosjärj.'!$B$19:$B$311,'Kunnat aakkosjärj.'!T$19:T$311)</f>
        <v>230.36864162929746</v>
      </c>
      <c r="T290" s="34">
        <f>_xlfn.XLOOKUP($A290,'Kunnat aakkosjärj.'!$B$19:$B$311,'Kunnat aakkosjärj.'!U$19:U$311)</f>
        <v>655.13964312406574</v>
      </c>
      <c r="U290" s="35">
        <f>_xlfn.XLOOKUP($A290,'Kunnat aakkosjärj.'!$B$19:$B$311,'Kunnat aakkosjärj.'!V$19:V$311)</f>
        <v>103.34400904211363</v>
      </c>
      <c r="V290" s="34">
        <f>_xlfn.XLOOKUP($A290,'Kunnat aakkosjärj.'!$B$19:$B$311,'Kunnat aakkosjärj.'!W$19:W$311)</f>
        <v>50.271024299846246</v>
      </c>
      <c r="W290" s="35">
        <f>_xlfn.XLOOKUP($A290,'Kunnat aakkosjärj.'!$B$19:$B$311,'Kunnat aakkosjärj.'!X$19:X$311)</f>
        <v>7.7035482062780272</v>
      </c>
      <c r="X290" s="34">
        <f>_xlfn.XLOOKUP($A290,'Kunnat aakkosjärj.'!$B$19:$B$311,'Kunnat aakkosjärj.'!Y$19:Y$311)</f>
        <v>-325.79423393124068</v>
      </c>
      <c r="Y290" s="90">
        <f>_xlfn.XLOOKUP($A290,'Kunnat aakkosjärj.'!$B$19:$B$311,'Kunnat aakkosjärj.'!Z$19:Z$311)</f>
        <v>622.14726831091184</v>
      </c>
      <c r="Z290" s="91">
        <f>_xlfn.XLOOKUP($A290,'Kunnat aakkosjärj.'!$B$19:$B$311,'Kunnat aakkosjärj.'!AA$19:AA$311)</f>
        <v>1186.3396263079223</v>
      </c>
      <c r="AA290" s="90">
        <f>_xlfn.XLOOKUP($A290,'Kunnat aakkosjärj.'!$B$19:$B$311,'Kunnat aakkosjärj.'!AB$19:AB$311)</f>
        <v>38.266220858639741</v>
      </c>
      <c r="AB290" s="91">
        <f>_xlfn.XLOOKUP($A290,'Kunnat aakkosjärj.'!$B$19:$B$311,'Kunnat aakkosjärj.'!AC$19:AC$311)</f>
        <v>27.761477564211557</v>
      </c>
      <c r="AC290" s="90">
        <f>_xlfn.XLOOKUP($A290,'Kunnat aakkosjärj.'!$B$19:$B$311,'Kunnat aakkosjärj.'!AD$19:AD$311)</f>
        <v>-386.99122944693573</v>
      </c>
      <c r="AD290" s="91">
        <f>_xlfn.XLOOKUP($A290,'Kunnat aakkosjärj.'!$B$19:$B$311,'Kunnat aakkosjärj.'!AE$19:AE$311)</f>
        <v>-878.40489723467863</v>
      </c>
      <c r="AE290" s="96">
        <f>_xlfn.XLOOKUP($A290,'Kunnat aakkosjärj.'!$B$19:$B$311,'Kunnat aakkosjärj.'!AF$19:AF$311)</f>
        <v>0.67665759075310794</v>
      </c>
      <c r="AF290" s="97">
        <f>_xlfn.XLOOKUP($A290,'Kunnat aakkosjärj.'!$B$19:$B$311,'Kunnat aakkosjärj.'!AG$19:AG$311)</f>
        <v>0.47168345565235614</v>
      </c>
      <c r="AG290" s="90">
        <f>_xlfn.XLOOKUP($A290,'Kunnat aakkosjärj.'!$B$19:$B$311,'Kunnat aakkosjärj.'!AH$19:AH$311)</f>
        <v>161.24363228699553</v>
      </c>
      <c r="AH290" s="91">
        <f>_xlfn.XLOOKUP($A290,'Kunnat aakkosjärj.'!$B$19:$B$311,'Kunnat aakkosjärj.'!AI$19:AI$311)</f>
        <v>1228.1214704783258</v>
      </c>
      <c r="AI290" s="90">
        <f>_xlfn.XLOOKUP($A290,'Kunnat aakkosjärj.'!$B$19:$B$311,'Kunnat aakkosjärj.'!AJ$19:AJ$311)</f>
        <v>7.217551509882739</v>
      </c>
      <c r="AJ290" s="91">
        <f>_xlfn.XLOOKUP($A290,'Kunnat aakkosjärj.'!$B$19:$B$311,'Kunnat aakkosjärj.'!AK$19:AK$311)</f>
        <v>28.635818199770167</v>
      </c>
      <c r="AK290" s="106">
        <f>_xlfn.XLOOKUP($A290,'Kunnat aakkosjärj.'!$B$19:$B$311,'Kunnat aakkosjärj.'!AL$19:AL$311)</f>
        <v>2840.0597907324363</v>
      </c>
      <c r="AL290" s="107">
        <f>_xlfn.XLOOKUP($A290,'Kunnat aakkosjärj.'!$B$19:$B$311,'Kunnat aakkosjärj.'!AM$19:AM$311)</f>
        <v>5847.2573374439462</v>
      </c>
      <c r="AM290" s="106">
        <f>_xlfn.XLOOKUP($A290,'Kunnat aakkosjärj.'!$B$19:$B$311,'Kunnat aakkosjärj.'!AN$19:AN$311)</f>
        <v>2840.0597907324363</v>
      </c>
      <c r="AN290" s="107">
        <f>_xlfn.XLOOKUP($A290,'Kunnat aakkosjärj.'!$B$19:$B$311,'Kunnat aakkosjärj.'!AO$19:AO$311)</f>
        <v>6067.7791685351267</v>
      </c>
      <c r="AO290" s="106">
        <f>_xlfn.XLOOKUP($A290,'Kunnat aakkosjärj.'!$B$19:$B$311,'Kunnat aakkosjärj.'!AP$19:AP$311)</f>
        <v>0.55082212257100149</v>
      </c>
      <c r="AP290" s="107">
        <f>_xlfn.XLOOKUP($A290,'Kunnat aakkosjärj.'!$B$19:$B$311,'Kunnat aakkosjärj.'!AQ$19:AQ$311)</f>
        <v>1.0164424514200299</v>
      </c>
      <c r="AQ290" s="122">
        <f>_xlfn.XLOOKUP($A290,'Kunnat aakkosjärj.'!$B$19:$B$311,'Kunnat aakkosjärj.'!AR$19:AR$311)</f>
        <v>45.960913110865462</v>
      </c>
      <c r="AR290" s="115">
        <f>_xlfn.XLOOKUP($A290,'Kunnat aakkosjärj.'!$B$19:$B$311,'Kunnat aakkosjärj.'!AS$19:AS$311)</f>
        <v>34.386164865719643</v>
      </c>
      <c r="AS290" s="114">
        <f>_xlfn.XLOOKUP($A290,'Kunnat aakkosjärj.'!$B$19:$B$311,'Kunnat aakkosjärj.'!AT$19:AT$311)</f>
        <v>44.716301413477503</v>
      </c>
      <c r="AT290" s="115">
        <f>_xlfn.XLOOKUP($A290,'Kunnat aakkosjärj.'!$B$19:$B$311,'Kunnat aakkosjärj.'!AU$19:AU$311)</f>
        <v>63.809004496447102</v>
      </c>
      <c r="AU290" s="106">
        <f>_xlfn.XLOOKUP($A290,'Kunnat aakkosjärj.'!$B$19:$B$311,'Kunnat aakkosjärj.'!AV$19:AV$311)</f>
        <v>1102.1358053064273</v>
      </c>
      <c r="AV290" s="107">
        <f>_xlfn.XLOOKUP($A290,'Kunnat aakkosjärj.'!$B$19:$B$311,'Kunnat aakkosjärj.'!AW$19:AW$311)</f>
        <v>2129.9222776532138</v>
      </c>
      <c r="AW290" s="151"/>
      <c r="AX290" s="1">
        <v>217</v>
      </c>
      <c r="AY290" s="242" t="s">
        <v>684</v>
      </c>
      <c r="AZ290" s="333" t="s">
        <v>682</v>
      </c>
      <c r="BA290" s="336" t="s">
        <v>685</v>
      </c>
    </row>
    <row r="291" spans="1:53" ht="15" customHeight="1" x14ac:dyDescent="0.2">
      <c r="A291" s="38" t="s">
        <v>149</v>
      </c>
      <c r="B291" s="146">
        <f>_xlfn.XLOOKUP($A291,'Kunnat aakkosjärj.'!$B$19:$B$311,'Kunnat aakkosjärj.'!C$19:C$311)</f>
        <v>4198</v>
      </c>
      <c r="C291" s="160">
        <f>_xlfn.XLOOKUP($A291,'Kunnat aakkosjärj.'!$B$19:$B$311,'Kunnat aakkosjärj.'!D$19:D$311)</f>
        <v>22</v>
      </c>
      <c r="D291" s="35">
        <f>_xlfn.XLOOKUP($A291,'Kunnat aakkosjärj.'!$B$19:$B$311,'Kunnat aakkosjärj.'!E$19:E$311)</f>
        <v>1650.4272748928061</v>
      </c>
      <c r="E291" s="34">
        <f>_xlfn.XLOOKUP($A291,'Kunnat aakkosjärj.'!$B$19:$B$311,'Kunnat aakkosjärj.'!F$19:F$311)</f>
        <v>7685.984792758456</v>
      </c>
      <c r="F291" s="35">
        <f>_xlfn.XLOOKUP($A291,'Kunnat aakkosjärj.'!$B$19:$B$311,'Kunnat aakkosjärj.'!G$19:G$311)</f>
        <v>8034.8644735588377</v>
      </c>
      <c r="G291" s="34">
        <f>_xlfn.XLOOKUP($A291,'Kunnat aakkosjärj.'!$B$19:$B$311,'Kunnat aakkosjärj.'!H$19:H$311)</f>
        <v>14405.299752262983</v>
      </c>
      <c r="H291" s="331">
        <f>_xlfn.XLOOKUP($A291,'Kunnat aakkosjärj.'!$B$19:$B$311,'Kunnat aakkosjärj.'!I$19:I$311)</f>
        <v>20.540822814423795</v>
      </c>
      <c r="I291" s="332">
        <f>_xlfn.XLOOKUP($A291,'Kunnat aakkosjärj.'!$B$19:$B$311,'Kunnat aakkosjärj.'!J$19:J$311)</f>
        <v>53.355257613095041</v>
      </c>
      <c r="J291" s="35">
        <f>_xlfn.XLOOKUP($A291,'Kunnat aakkosjärj.'!$B$19:$B$311,'Kunnat aakkosjärj.'!K$19:K$311)</f>
        <v>-6384.4371986660317</v>
      </c>
      <c r="K291" s="34">
        <f>_xlfn.XLOOKUP($A291,'Kunnat aakkosjärj.'!$B$19:$B$311,'Kunnat aakkosjärj.'!L$19:L$311)</f>
        <v>-6646.3859695092906</v>
      </c>
      <c r="L291" s="123">
        <f>_xlfn.XLOOKUP($A291,'Kunnat aakkosjärj.'!$B$19:$B$311,'Kunnat aakkosjärj.'!M$19:M$311)</f>
        <v>3809.8089804668889</v>
      </c>
      <c r="M291" s="35">
        <f>_xlfn.XLOOKUP($A291,'Kunnat aakkosjärj.'!$B$19:$B$311,'Kunnat aakkosjärj.'!N$19:N$311)</f>
        <v>3517.2555979037638</v>
      </c>
      <c r="N291" s="34">
        <f>_xlfn.XLOOKUP($A291,'Kunnat aakkosjärj.'!$B$19:$B$311,'Kunnat aakkosjärj.'!O$19:O$311)</f>
        <v>4090.2528489757028</v>
      </c>
      <c r="O291" s="35">
        <f>_xlfn.XLOOKUP($A291,'Kunnat aakkosjärj.'!$B$19:$B$311,'Kunnat aakkosjärj.'!P$19:P$311)</f>
        <v>7327.0645783706532</v>
      </c>
      <c r="P291" s="34">
        <f>_xlfn.XLOOKUP($A291,'Kunnat aakkosjärj.'!$B$19:$B$311,'Kunnat aakkosjärj.'!Q$19:Q$311)</f>
        <v>7869.7363220581228</v>
      </c>
      <c r="Q291" s="130">
        <f>_xlfn.XLOOKUP($A291,'Kunnat aakkosjärj.'!$B$19:$B$311,'Kunnat aakkosjärj.'!R$19:R$311)</f>
        <v>957.43742972844211</v>
      </c>
      <c r="R291" s="34">
        <f>_xlfn.XLOOKUP($A291,'Kunnat aakkosjärj.'!$B$19:$B$311,'Kunnat aakkosjärj.'!S$19:S$311)</f>
        <v>1195.4130967127203</v>
      </c>
      <c r="S291" s="35">
        <f>_xlfn.XLOOKUP($A291,'Kunnat aakkosjärj.'!$B$19:$B$311,'Kunnat aakkosjärj.'!T$19:T$311)</f>
        <v>399.15681515007145</v>
      </c>
      <c r="T291" s="34">
        <f>_xlfn.XLOOKUP($A291,'Kunnat aakkosjärj.'!$B$19:$B$311,'Kunnat aakkosjärj.'!U$19:U$311)</f>
        <v>900.9419676036207</v>
      </c>
      <c r="U291" s="35">
        <f>_xlfn.XLOOKUP($A291,'Kunnat aakkosjärj.'!$B$19:$B$311,'Kunnat aakkosjärj.'!V$19:V$311)</f>
        <v>239.86498373289032</v>
      </c>
      <c r="V291" s="34">
        <f>_xlfn.XLOOKUP($A291,'Kunnat aakkosjärj.'!$B$19:$B$311,'Kunnat aakkosjärj.'!W$19:W$311)</f>
        <v>132.68480542563151</v>
      </c>
      <c r="W291" s="35">
        <f>_xlfn.XLOOKUP($A291,'Kunnat aakkosjärj.'!$B$19:$B$311,'Kunnat aakkosjärj.'!X$19:X$311)</f>
        <v>558.28061457837066</v>
      </c>
      <c r="X291" s="34">
        <f>_xlfn.XLOOKUP($A291,'Kunnat aakkosjärj.'!$B$19:$B$311,'Kunnat aakkosjärj.'!Y$19:Y$311)</f>
        <v>294.47112910909959</v>
      </c>
      <c r="Y291" s="90">
        <f>_xlfn.XLOOKUP($A291,'Kunnat aakkosjärj.'!$B$19:$B$311,'Kunnat aakkosjärj.'!Z$19:Z$311)</f>
        <v>504.42655550262032</v>
      </c>
      <c r="Z291" s="91">
        <f>_xlfn.XLOOKUP($A291,'Kunnat aakkosjärj.'!$B$19:$B$311,'Kunnat aakkosjärj.'!AA$19:AA$311)</f>
        <v>1056.4735278704145</v>
      </c>
      <c r="AA291" s="90">
        <f>_xlfn.XLOOKUP($A291,'Kunnat aakkosjärj.'!$B$19:$B$311,'Kunnat aakkosjärj.'!AB$19:AB$311)</f>
        <v>189.8071025968157</v>
      </c>
      <c r="AB291" s="91">
        <f>_xlfn.XLOOKUP($A291,'Kunnat aakkosjärj.'!$B$19:$B$311,'Kunnat aakkosjärj.'!AC$19:AC$311)</f>
        <v>113.15125889830607</v>
      </c>
      <c r="AC291" s="90">
        <f>_xlfn.XLOOKUP($A291,'Kunnat aakkosjärj.'!$B$19:$B$311,'Kunnat aakkosjärj.'!AD$19:AD$311)</f>
        <v>459.80892567889475</v>
      </c>
      <c r="AD291" s="91">
        <f>_xlfn.XLOOKUP($A291,'Kunnat aakkosjärj.'!$B$19:$B$311,'Kunnat aakkosjärj.'!AE$19:AE$311)</f>
        <v>124.10427822772749</v>
      </c>
      <c r="AE291" s="96">
        <f>_xlfn.XLOOKUP($A291,'Kunnat aakkosjärj.'!$B$19:$B$311,'Kunnat aakkosjärj.'!AF$19:AF$311)</f>
        <v>1.0014019635644447</v>
      </c>
      <c r="AF291" s="97">
        <f>_xlfn.XLOOKUP($A291,'Kunnat aakkosjärj.'!$B$19:$B$311,'Kunnat aakkosjärj.'!AG$19:AG$311)</f>
        <v>0.76937233842221242</v>
      </c>
      <c r="AG291" s="90">
        <f>_xlfn.XLOOKUP($A291,'Kunnat aakkosjärj.'!$B$19:$B$311,'Kunnat aakkosjärj.'!AH$19:AH$311)</f>
        <v>261.85011910433542</v>
      </c>
      <c r="AH291" s="91">
        <f>_xlfn.XLOOKUP($A291,'Kunnat aakkosjärj.'!$B$19:$B$311,'Kunnat aakkosjärj.'!AI$19:AI$311)</f>
        <v>1044.5810362077182</v>
      </c>
      <c r="AI291" s="90">
        <f>_xlfn.XLOOKUP($A291,'Kunnat aakkosjärj.'!$B$19:$B$311,'Kunnat aakkosjärj.'!AJ$19:AJ$311)</f>
        <v>8.7778607621971023</v>
      </c>
      <c r="AJ291" s="91">
        <f>_xlfn.XLOOKUP($A291,'Kunnat aakkosjärj.'!$B$19:$B$311,'Kunnat aakkosjärj.'!AK$19:AK$311)</f>
        <v>20.823355576561358</v>
      </c>
      <c r="AK291" s="106">
        <f>_xlfn.XLOOKUP($A291,'Kunnat aakkosjärj.'!$B$19:$B$311,'Kunnat aakkosjärj.'!AL$19:AL$311)</f>
        <v>7648.2420485945695</v>
      </c>
      <c r="AL291" s="107">
        <f>_xlfn.XLOOKUP($A291,'Kunnat aakkosjärj.'!$B$19:$B$311,'Kunnat aakkosjärj.'!AM$19:AM$311)</f>
        <v>12660.222910909957</v>
      </c>
      <c r="AM291" s="106">
        <f>_xlfn.XLOOKUP($A291,'Kunnat aakkosjärj.'!$B$19:$B$311,'Kunnat aakkosjärj.'!AN$19:AN$311)</f>
        <v>7691.50286565031</v>
      </c>
      <c r="AN291" s="107">
        <f>_xlfn.XLOOKUP($A291,'Kunnat aakkosjärj.'!$B$19:$B$311,'Kunnat aakkosjärj.'!AO$19:AO$311)</f>
        <v>12970.04433539781</v>
      </c>
      <c r="AO291" s="106">
        <f>_xlfn.XLOOKUP($A291,'Kunnat aakkosjärj.'!$B$19:$B$311,'Kunnat aakkosjärj.'!AP$19:AP$311)</f>
        <v>0</v>
      </c>
      <c r="AP291" s="107">
        <f>_xlfn.XLOOKUP($A291,'Kunnat aakkosjärj.'!$B$19:$B$311,'Kunnat aakkosjärj.'!AQ$19:AQ$311)</f>
        <v>73.01335874225822</v>
      </c>
      <c r="AQ291" s="122">
        <f>_xlfn.XLOOKUP($A291,'Kunnat aakkosjärj.'!$B$19:$B$311,'Kunnat aakkosjärj.'!AR$19:AR$311)</f>
        <v>25.603459423126846</v>
      </c>
      <c r="AR291" s="115">
        <f>_xlfn.XLOOKUP($A291,'Kunnat aakkosjärj.'!$B$19:$B$311,'Kunnat aakkosjärj.'!AS$19:AS$311)</f>
        <v>21.601190622545513</v>
      </c>
      <c r="AS291" s="114">
        <f>_xlfn.XLOOKUP($A291,'Kunnat aakkosjärj.'!$B$19:$B$311,'Kunnat aakkosjärj.'!AT$19:AT$311)</f>
        <v>94.642870390898835</v>
      </c>
      <c r="AT291" s="115">
        <f>_xlfn.XLOOKUP($A291,'Kunnat aakkosjärj.'!$B$19:$B$311,'Kunnat aakkosjärj.'!AU$19:AU$311)</f>
        <v>99.943414978133035</v>
      </c>
      <c r="AU291" s="106">
        <f>_xlfn.XLOOKUP($A291,'Kunnat aakkosjärj.'!$B$19:$B$311,'Kunnat aakkosjärj.'!AV$19:AV$311)</f>
        <v>629.25417103382551</v>
      </c>
      <c r="AV291" s="107">
        <f>_xlfn.XLOOKUP($A291,'Kunnat aakkosjärj.'!$B$19:$B$311,'Kunnat aakkosjärj.'!AW$19:AW$311)</f>
        <v>1321.4463673177706</v>
      </c>
      <c r="AW291" s="151"/>
      <c r="AX291" s="1">
        <v>236</v>
      </c>
      <c r="AY291" s="335" t="s">
        <v>686</v>
      </c>
      <c r="AZ291" s="333" t="s">
        <v>682</v>
      </c>
      <c r="BA291" s="336" t="s">
        <v>683</v>
      </c>
    </row>
    <row r="292" spans="1:53" ht="15" customHeight="1" x14ac:dyDescent="0.2">
      <c r="A292" s="39" t="s">
        <v>162</v>
      </c>
      <c r="B292" s="146">
        <f>_xlfn.XLOOKUP($A292,'Kunnat aakkosjärj.'!$B$19:$B$311,'Kunnat aakkosjärj.'!C$19:C$311)</f>
        <v>48006</v>
      </c>
      <c r="C292" s="160">
        <f>_xlfn.XLOOKUP($A292,'Kunnat aakkosjärj.'!$B$19:$B$311,'Kunnat aakkosjärj.'!D$19:D$311)</f>
        <v>21.5</v>
      </c>
      <c r="D292" s="35">
        <f>_xlfn.XLOOKUP($A292,'Kunnat aakkosjärj.'!$B$19:$B$311,'Kunnat aakkosjärj.'!E$19:E$311)</f>
        <v>943.66972878390197</v>
      </c>
      <c r="E292" s="34">
        <f>_xlfn.XLOOKUP($A292,'Kunnat aakkosjärj.'!$B$19:$B$311,'Kunnat aakkosjärj.'!F$19:F$311)</f>
        <v>7000.9440338707664</v>
      </c>
      <c r="F292" s="35">
        <f>_xlfn.XLOOKUP($A292,'Kunnat aakkosjärj.'!$B$19:$B$311,'Kunnat aakkosjärj.'!G$19:G$311)</f>
        <v>7443.4661877681956</v>
      </c>
      <c r="G292" s="34">
        <f>_xlfn.XLOOKUP($A292,'Kunnat aakkosjärj.'!$B$19:$B$311,'Kunnat aakkosjärj.'!H$19:H$311)</f>
        <v>12722.253795150607</v>
      </c>
      <c r="H292" s="331">
        <f>_xlfn.XLOOKUP($A292,'Kunnat aakkosjärj.'!$B$19:$B$311,'Kunnat aakkosjärj.'!I$19:I$311)</f>
        <v>12.677826498824283</v>
      </c>
      <c r="I292" s="332">
        <f>_xlfn.XLOOKUP($A292,'Kunnat aakkosjärj.'!$B$19:$B$311,'Kunnat aakkosjärj.'!J$19:J$311)</f>
        <v>55.029117848123299</v>
      </c>
      <c r="J292" s="35">
        <f>_xlfn.XLOOKUP($A292,'Kunnat aakkosjärj.'!$B$19:$B$311,'Kunnat aakkosjärj.'!K$19:K$311)</f>
        <v>-6460.0884737324495</v>
      </c>
      <c r="K292" s="34">
        <f>_xlfn.XLOOKUP($A292,'Kunnat aakkosjärj.'!$B$19:$B$311,'Kunnat aakkosjärj.'!L$19:L$311)</f>
        <v>-5710.7344040328298</v>
      </c>
      <c r="L292" s="123">
        <f>_xlfn.XLOOKUP($A292,'Kunnat aakkosjärj.'!$B$19:$B$311,'Kunnat aakkosjärj.'!M$19:M$311)</f>
        <v>4610.5969362163069</v>
      </c>
      <c r="M292" s="35">
        <f>_xlfn.XLOOKUP($A292,'Kunnat aakkosjärj.'!$B$19:$B$311,'Kunnat aakkosjärj.'!N$19:N$311)</f>
        <v>2274.9746073407491</v>
      </c>
      <c r="N292" s="34">
        <f>_xlfn.XLOOKUP($A292,'Kunnat aakkosjärj.'!$B$19:$B$311,'Kunnat aakkosjärj.'!O$19:O$311)</f>
        <v>2274.9746073407491</v>
      </c>
      <c r="O292" s="35">
        <f>_xlfn.XLOOKUP($A292,'Kunnat aakkosjärj.'!$B$19:$B$311,'Kunnat aakkosjärj.'!P$19:P$311)</f>
        <v>6885.5715435570546</v>
      </c>
      <c r="P292" s="34">
        <f>_xlfn.XLOOKUP($A292,'Kunnat aakkosjärj.'!$B$19:$B$311,'Kunnat aakkosjärj.'!Q$19:Q$311)</f>
        <v>6847.1376375869686</v>
      </c>
      <c r="Q292" s="130">
        <f>_xlfn.XLOOKUP($A292,'Kunnat aakkosjärj.'!$B$19:$B$311,'Kunnat aakkosjärj.'!R$19:R$311)</f>
        <v>506.64840499104275</v>
      </c>
      <c r="R292" s="34">
        <f>_xlfn.XLOOKUP($A292,'Kunnat aakkosjärj.'!$B$19:$B$311,'Kunnat aakkosjärj.'!S$19:S$311)</f>
        <v>1086.8875507228263</v>
      </c>
      <c r="S292" s="35">
        <f>_xlfn.XLOOKUP($A292,'Kunnat aakkosjärj.'!$B$19:$B$311,'Kunnat aakkosjärj.'!T$19:T$311)</f>
        <v>323.24791671874351</v>
      </c>
      <c r="T292" s="34">
        <f>_xlfn.XLOOKUP($A292,'Kunnat aakkosjärj.'!$B$19:$B$311,'Kunnat aakkosjärj.'!U$19:U$311)</f>
        <v>970.17966358371871</v>
      </c>
      <c r="U292" s="35">
        <f>_xlfn.XLOOKUP($A292,'Kunnat aakkosjärj.'!$B$19:$B$311,'Kunnat aakkosjärj.'!V$19:V$311)</f>
        <v>156.73678894329123</v>
      </c>
      <c r="V292" s="34">
        <f>_xlfn.XLOOKUP($A292,'Kunnat aakkosjärj.'!$B$19:$B$311,'Kunnat aakkosjärj.'!W$19:W$311)</f>
        <v>112.02951283353062</v>
      </c>
      <c r="W292" s="35">
        <f>_xlfn.XLOOKUP($A292,'Kunnat aakkosjärj.'!$B$19:$B$311,'Kunnat aakkosjärj.'!X$19:X$311)</f>
        <v>183.4004882722993</v>
      </c>
      <c r="X292" s="34">
        <f>_xlfn.XLOOKUP($A292,'Kunnat aakkosjärj.'!$B$19:$B$311,'Kunnat aakkosjärj.'!Y$19:Y$311)</f>
        <v>116.49473045036038</v>
      </c>
      <c r="Y292" s="90">
        <f>_xlfn.XLOOKUP($A292,'Kunnat aakkosjärj.'!$B$19:$B$311,'Kunnat aakkosjärj.'!Z$19:Z$311)</f>
        <v>391.19421593134189</v>
      </c>
      <c r="Z292" s="91">
        <f>_xlfn.XLOOKUP($A292,'Kunnat aakkosjärj.'!$B$19:$B$311,'Kunnat aakkosjärj.'!AA$19:AA$311)</f>
        <v>1059.7945133941591</v>
      </c>
      <c r="AA292" s="90">
        <f>_xlfn.XLOOKUP($A292,'Kunnat aakkosjärj.'!$B$19:$B$311,'Kunnat aakkosjärj.'!AB$19:AB$311)</f>
        <v>129.51326588120213</v>
      </c>
      <c r="AB292" s="91">
        <f>_xlfn.XLOOKUP($A292,'Kunnat aakkosjärj.'!$B$19:$B$311,'Kunnat aakkosjärj.'!AC$19:AC$311)</f>
        <v>102.55644249769678</v>
      </c>
      <c r="AC292" s="90">
        <f>_xlfn.XLOOKUP($A292,'Kunnat aakkosjärj.'!$B$19:$B$311,'Kunnat aakkosjärj.'!AD$19:AD$311)</f>
        <v>150.51139253426655</v>
      </c>
      <c r="AD292" s="91">
        <f>_xlfn.XLOOKUP($A292,'Kunnat aakkosjärj.'!$B$19:$B$311,'Kunnat aakkosjärj.'!AE$19:AE$311)</f>
        <v>189.38642565512643</v>
      </c>
      <c r="AE292" s="96">
        <f>_xlfn.XLOOKUP($A292,'Kunnat aakkosjärj.'!$B$19:$B$311,'Kunnat aakkosjärj.'!AF$19:AF$311)</f>
        <v>0.83943590021089287</v>
      </c>
      <c r="AF292" s="97">
        <f>_xlfn.XLOOKUP($A292,'Kunnat aakkosjärj.'!$B$19:$B$311,'Kunnat aakkosjärj.'!AG$19:AG$311)</f>
        <v>0.93235823229268311</v>
      </c>
      <c r="AG292" s="90">
        <f>_xlfn.XLOOKUP($A292,'Kunnat aakkosjärj.'!$B$19:$B$311,'Kunnat aakkosjärj.'!AH$19:AH$311)</f>
        <v>664.58455172270135</v>
      </c>
      <c r="AH292" s="91">
        <f>_xlfn.XLOOKUP($A292,'Kunnat aakkosjärj.'!$B$19:$B$311,'Kunnat aakkosjärj.'!AI$19:AI$311)</f>
        <v>1929.1893707036622</v>
      </c>
      <c r="AI292" s="90">
        <f>_xlfn.XLOOKUP($A292,'Kunnat aakkosjärj.'!$B$19:$B$311,'Kunnat aakkosjärj.'!AJ$19:AJ$311)</f>
        <v>27.935320958881515</v>
      </c>
      <c r="AJ292" s="91">
        <f>_xlfn.XLOOKUP($A292,'Kunnat aakkosjärj.'!$B$19:$B$311,'Kunnat aakkosjärj.'!AK$19:AK$311)</f>
        <v>47.484825786149301</v>
      </c>
      <c r="AK292" s="106">
        <f>_xlfn.XLOOKUP($A292,'Kunnat aakkosjärj.'!$B$19:$B$311,'Kunnat aakkosjärj.'!AL$19:AL$311)</f>
        <v>4908.4141384410277</v>
      </c>
      <c r="AL292" s="107">
        <f>_xlfn.XLOOKUP($A292,'Kunnat aakkosjärj.'!$B$19:$B$311,'Kunnat aakkosjärj.'!AM$19:AM$311)</f>
        <v>9383.3758021913927</v>
      </c>
      <c r="AM292" s="106">
        <f>_xlfn.XLOOKUP($A292,'Kunnat aakkosjärj.'!$B$19:$B$311,'Kunnat aakkosjärj.'!AN$19:AN$311)</f>
        <v>6115.3802468441445</v>
      </c>
      <c r="AN292" s="107">
        <f>_xlfn.XLOOKUP($A292,'Kunnat aakkosjärj.'!$B$19:$B$311,'Kunnat aakkosjärj.'!AO$19:AO$311)</f>
        <v>11156.167057451152</v>
      </c>
      <c r="AO292" s="106">
        <f>_xlfn.XLOOKUP($A292,'Kunnat aakkosjärj.'!$B$19:$B$311,'Kunnat aakkosjärj.'!AP$19:AP$311)</f>
        <v>171.73781069033038</v>
      </c>
      <c r="AP292" s="107">
        <f>_xlfn.XLOOKUP($A292,'Kunnat aakkosjärj.'!$B$19:$B$311,'Kunnat aakkosjärj.'!AQ$19:AQ$311)</f>
        <v>7.1821284839395076</v>
      </c>
      <c r="AQ292" s="122">
        <f>_xlfn.XLOOKUP($A292,'Kunnat aakkosjärj.'!$B$19:$B$311,'Kunnat aakkosjärj.'!AR$19:AR$311)</f>
        <v>45.067853016400235</v>
      </c>
      <c r="AR292" s="115">
        <f>_xlfn.XLOOKUP($A292,'Kunnat aakkosjärj.'!$B$19:$B$311,'Kunnat aakkosjärj.'!AS$19:AS$311)</f>
        <v>32.085732959363362</v>
      </c>
      <c r="AS292" s="114">
        <f>_xlfn.XLOOKUP($A292,'Kunnat aakkosjärj.'!$B$19:$B$311,'Kunnat aakkosjärj.'!AT$19:AT$311)</f>
        <v>71.821895029078036</v>
      </c>
      <c r="AT292" s="115">
        <f>_xlfn.XLOOKUP($A292,'Kunnat aakkosjärj.'!$B$19:$B$311,'Kunnat aakkosjärj.'!AU$19:AU$311)</f>
        <v>88.553149934064294</v>
      </c>
      <c r="AU292" s="106">
        <f>_xlfn.XLOOKUP($A292,'Kunnat aakkosjärj.'!$B$19:$B$311,'Kunnat aakkosjärj.'!AV$19:AV$311)</f>
        <v>795.52735866350019</v>
      </c>
      <c r="AV292" s="107">
        <f>_xlfn.XLOOKUP($A292,'Kunnat aakkosjärj.'!$B$19:$B$311,'Kunnat aakkosjärj.'!AW$19:AW$311)</f>
        <v>2475.8843542473855</v>
      </c>
      <c r="AW292" s="151"/>
      <c r="AX292" s="337">
        <v>272</v>
      </c>
      <c r="AY292" s="335" t="s">
        <v>687</v>
      </c>
      <c r="AZ292" s="333" t="s">
        <v>682</v>
      </c>
      <c r="BA292" s="336" t="s">
        <v>685</v>
      </c>
    </row>
    <row r="293" spans="1:53" ht="15" customHeight="1" x14ac:dyDescent="0.2">
      <c r="A293" s="38" t="s">
        <v>194</v>
      </c>
      <c r="B293" s="146">
        <f>_xlfn.XLOOKUP($A293,'Kunnat aakkosjärj.'!$B$19:$B$311,'Kunnat aakkosjärj.'!C$19:C$311)</f>
        <v>695</v>
      </c>
      <c r="C293" s="160">
        <f>_xlfn.XLOOKUP($A293,'Kunnat aakkosjärj.'!$B$19:$B$311,'Kunnat aakkosjärj.'!D$19:D$311)</f>
        <v>21</v>
      </c>
      <c r="D293" s="35">
        <f>_xlfn.XLOOKUP($A293,'Kunnat aakkosjärj.'!$B$19:$B$311,'Kunnat aakkosjärj.'!E$19:E$311)</f>
        <v>0</v>
      </c>
      <c r="E293" s="34">
        <f>_xlfn.XLOOKUP($A293,'Kunnat aakkosjärj.'!$B$19:$B$311,'Kunnat aakkosjärj.'!F$19:F$311)</f>
        <v>14993.995381294962</v>
      </c>
      <c r="F293" s="35">
        <f>_xlfn.XLOOKUP($A293,'Kunnat aakkosjärj.'!$B$19:$B$311,'Kunnat aakkosjärj.'!G$19:G$311)</f>
        <v>0</v>
      </c>
      <c r="G293" s="34">
        <f>_xlfn.XLOOKUP($A293,'Kunnat aakkosjärj.'!$B$19:$B$311,'Kunnat aakkosjärj.'!H$19:H$311)</f>
        <v>24682.361079136688</v>
      </c>
      <c r="H293" s="331">
        <f>_xlfn.XLOOKUP($A293,'Kunnat aakkosjärj.'!$B$19:$B$311,'Kunnat aakkosjärj.'!I$19:I$311)</f>
        <v>0</v>
      </c>
      <c r="I293" s="332">
        <f>_xlfn.XLOOKUP($A293,'Kunnat aakkosjärj.'!$B$19:$B$311,'Kunnat aakkosjärj.'!J$19:J$311)</f>
        <v>60.747816358496465</v>
      </c>
      <c r="J293" s="35">
        <f>_xlfn.XLOOKUP($A293,'Kunnat aakkosjärj.'!$B$19:$B$311,'Kunnat aakkosjärj.'!K$19:K$311)</f>
        <v>0</v>
      </c>
      <c r="K293" s="34">
        <f>_xlfn.XLOOKUP($A293,'Kunnat aakkosjärj.'!$B$19:$B$311,'Kunnat aakkosjärj.'!L$19:L$311)</f>
        <v>-9584.3999136690654</v>
      </c>
      <c r="L293" s="123">
        <f>_xlfn.XLOOKUP($A293,'Kunnat aakkosjärj.'!$B$19:$B$311,'Kunnat aakkosjärj.'!M$19:M$311)</f>
        <v>0</v>
      </c>
      <c r="M293" s="35">
        <f>_xlfn.XLOOKUP($A293,'Kunnat aakkosjärj.'!$B$19:$B$311,'Kunnat aakkosjärj.'!N$19:N$311)</f>
        <v>0</v>
      </c>
      <c r="N293" s="34">
        <f>_xlfn.XLOOKUP($A293,'Kunnat aakkosjärj.'!$B$19:$B$311,'Kunnat aakkosjärj.'!O$19:O$311)</f>
        <v>4430.2220287769787</v>
      </c>
      <c r="O293" s="35">
        <f>_xlfn.XLOOKUP($A293,'Kunnat aakkosjärj.'!$B$19:$B$311,'Kunnat aakkosjärj.'!P$19:P$311)</f>
        <v>0</v>
      </c>
      <c r="P293" s="34">
        <f>_xlfn.XLOOKUP($A293,'Kunnat aakkosjärj.'!$B$19:$B$311,'Kunnat aakkosjärj.'!Q$19:Q$311)</f>
        <v>8523.4876978417269</v>
      </c>
      <c r="Q293" s="130">
        <f>_xlfn.XLOOKUP($A293,'Kunnat aakkosjärj.'!$B$19:$B$311,'Kunnat aakkosjärj.'!R$19:R$311)</f>
        <v>-1201.5995539568344</v>
      </c>
      <c r="R293" s="34">
        <f>_xlfn.XLOOKUP($A293,'Kunnat aakkosjärj.'!$B$19:$B$311,'Kunnat aakkosjärj.'!S$19:S$311)</f>
        <v>-1053.2990935251798</v>
      </c>
      <c r="S293" s="35">
        <f>_xlfn.XLOOKUP($A293,'Kunnat aakkosjärj.'!$B$19:$B$311,'Kunnat aakkosjärj.'!T$19:T$311)</f>
        <v>0</v>
      </c>
      <c r="T293" s="34">
        <f>_xlfn.XLOOKUP($A293,'Kunnat aakkosjärj.'!$B$19:$B$311,'Kunnat aakkosjärj.'!U$19:U$311)</f>
        <v>1280.1573093525178</v>
      </c>
      <c r="U293" s="35">
        <f>_xlfn.XLOOKUP($A293,'Kunnat aakkosjärj.'!$B$19:$B$311,'Kunnat aakkosjärj.'!V$19:V$311)</f>
        <v>0</v>
      </c>
      <c r="V293" s="34">
        <f>_xlfn.XLOOKUP($A293,'Kunnat aakkosjärj.'!$B$19:$B$311,'Kunnat aakkosjärj.'!W$19:W$311)</f>
        <v>-82.278879777511165</v>
      </c>
      <c r="W293" s="35">
        <f>_xlfn.XLOOKUP($A293,'Kunnat aakkosjärj.'!$B$19:$B$311,'Kunnat aakkosjärj.'!X$19:X$311)</f>
        <v>0</v>
      </c>
      <c r="X293" s="34">
        <f>_xlfn.XLOOKUP($A293,'Kunnat aakkosjärj.'!$B$19:$B$311,'Kunnat aakkosjärj.'!Y$19:Y$311)</f>
        <v>-2333.4564028776977</v>
      </c>
      <c r="Y293" s="90">
        <f>_xlfn.XLOOKUP($A293,'Kunnat aakkosjärj.'!$B$19:$B$311,'Kunnat aakkosjärj.'!Z$19:Z$311)</f>
        <v>1163.1145179856114</v>
      </c>
      <c r="Z293" s="91">
        <f>_xlfn.XLOOKUP($A293,'Kunnat aakkosjärj.'!$B$19:$B$311,'Kunnat aakkosjärj.'!AA$19:AA$311)</f>
        <v>1833.0983884892084</v>
      </c>
      <c r="AA293" s="90">
        <f>_xlfn.XLOOKUP($A293,'Kunnat aakkosjärj.'!$B$19:$B$311,'Kunnat aakkosjärj.'!AB$19:AB$311)</f>
        <v>-103.30879164313716</v>
      </c>
      <c r="AB293" s="91">
        <f>_xlfn.XLOOKUP($A293,'Kunnat aakkosjärj.'!$B$19:$B$311,'Kunnat aakkosjärj.'!AC$19:AC$311)</f>
        <v>-57.460041432543143</v>
      </c>
      <c r="AC293" s="90">
        <f>_xlfn.XLOOKUP($A293,'Kunnat aakkosjärj.'!$B$19:$B$311,'Kunnat aakkosjärj.'!AD$19:AD$311)</f>
        <v>-2327.5438561151077</v>
      </c>
      <c r="AD293" s="91">
        <f>_xlfn.XLOOKUP($A293,'Kunnat aakkosjärj.'!$B$19:$B$311,'Kunnat aakkosjärj.'!AE$19:AE$311)</f>
        <v>-2896.5063884892083</v>
      </c>
      <c r="AE293" s="96">
        <f>_xlfn.XLOOKUP($A293,'Kunnat aakkosjärj.'!$B$19:$B$311,'Kunnat aakkosjärj.'!AF$19:AF$311)</f>
        <v>0</v>
      </c>
      <c r="AF293" s="97">
        <f>_xlfn.XLOOKUP($A293,'Kunnat aakkosjärj.'!$B$19:$B$311,'Kunnat aakkosjärj.'!AG$19:AG$311)</f>
        <v>-0.37271219298002389</v>
      </c>
      <c r="AG293" s="90">
        <f>_xlfn.XLOOKUP($A293,'Kunnat aakkosjärj.'!$B$19:$B$311,'Kunnat aakkosjärj.'!AH$19:AH$311)</f>
        <v>1294.4519856115107</v>
      </c>
      <c r="AH293" s="91">
        <f>_xlfn.XLOOKUP($A293,'Kunnat aakkosjärj.'!$B$19:$B$311,'Kunnat aakkosjärj.'!AI$19:AI$311)</f>
        <v>2791.0317985611514</v>
      </c>
      <c r="AI293" s="90">
        <f>_xlfn.XLOOKUP($A293,'Kunnat aakkosjärj.'!$B$19:$B$311,'Kunnat aakkosjärj.'!AJ$19:AJ$311)</f>
        <v>133.39384949138338</v>
      </c>
      <c r="AJ293" s="91">
        <f>_xlfn.XLOOKUP($A293,'Kunnat aakkosjärj.'!$B$19:$B$311,'Kunnat aakkosjärj.'!AK$19:AK$311)</f>
        <v>34.901123226029689</v>
      </c>
      <c r="AK293" s="106">
        <f>_xlfn.XLOOKUP($A293,'Kunnat aakkosjärj.'!$B$19:$B$311,'Kunnat aakkosjärj.'!AL$19:AL$311)</f>
        <v>0</v>
      </c>
      <c r="AL293" s="107">
        <f>_xlfn.XLOOKUP($A293,'Kunnat aakkosjärj.'!$B$19:$B$311,'Kunnat aakkosjärj.'!AM$19:AM$311)</f>
        <v>19080.381251798561</v>
      </c>
      <c r="AM293" s="106">
        <f>_xlfn.XLOOKUP($A293,'Kunnat aakkosjärj.'!$B$19:$B$311,'Kunnat aakkosjärj.'!AN$19:AN$311)</f>
        <v>0</v>
      </c>
      <c r="AN293" s="107">
        <f>_xlfn.XLOOKUP($A293,'Kunnat aakkosjärj.'!$B$19:$B$311,'Kunnat aakkosjärj.'!AO$19:AO$311)</f>
        <v>19080.381251798561</v>
      </c>
      <c r="AO293" s="106">
        <f>_xlfn.XLOOKUP($A293,'Kunnat aakkosjärj.'!$B$19:$B$311,'Kunnat aakkosjärj.'!AP$19:AP$311)</f>
        <v>0</v>
      </c>
      <c r="AP293" s="107">
        <f>_xlfn.XLOOKUP($A293,'Kunnat aakkosjärj.'!$B$19:$B$311,'Kunnat aakkosjärj.'!AQ$19:AQ$311)</f>
        <v>73.697338129496401</v>
      </c>
      <c r="AQ293" s="122">
        <f>_xlfn.XLOOKUP($A293,'Kunnat aakkosjärj.'!$B$19:$B$311,'Kunnat aakkosjärj.'!AR$19:AR$311)</f>
        <v>0</v>
      </c>
      <c r="AR293" s="115">
        <f>_xlfn.XLOOKUP($A293,'Kunnat aakkosjärj.'!$B$19:$B$311,'Kunnat aakkosjärj.'!AS$19:AS$311)</f>
        <v>18.910475413336094</v>
      </c>
      <c r="AS293" s="114">
        <f>_xlfn.XLOOKUP($A293,'Kunnat aakkosjärj.'!$B$19:$B$311,'Kunnat aakkosjärj.'!AT$19:AT$311)</f>
        <v>0</v>
      </c>
      <c r="AT293" s="115">
        <f>_xlfn.XLOOKUP($A293,'Kunnat aakkosjärj.'!$B$19:$B$311,'Kunnat aakkosjärj.'!AU$19:AU$311)</f>
        <v>99.579915098265332</v>
      </c>
      <c r="AU293" s="106">
        <f>_xlfn.XLOOKUP($A293,'Kunnat aakkosjärj.'!$B$19:$B$311,'Kunnat aakkosjärj.'!AV$19:AV$311)</f>
        <v>0</v>
      </c>
      <c r="AV293" s="107">
        <f>_xlfn.XLOOKUP($A293,'Kunnat aakkosjärj.'!$B$19:$B$311,'Kunnat aakkosjärj.'!AW$19:AW$311)</f>
        <v>-1671.2842302158274</v>
      </c>
      <c r="AW293" s="151"/>
      <c r="AX293" s="1">
        <v>421</v>
      </c>
      <c r="AY293" s="242" t="s">
        <v>688</v>
      </c>
      <c r="AZ293" s="333" t="s">
        <v>682</v>
      </c>
      <c r="BA293" s="336" t="s">
        <v>683</v>
      </c>
    </row>
    <row r="294" spans="1:53" ht="15" customHeight="1" x14ac:dyDescent="0.2">
      <c r="A294" s="38" t="s">
        <v>240</v>
      </c>
      <c r="B294" s="146">
        <f>_xlfn.XLOOKUP($A294,'Kunnat aakkosjärj.'!$B$19:$B$311,'Kunnat aakkosjärj.'!C$19:C$311)</f>
        <v>2653</v>
      </c>
      <c r="C294" s="160">
        <f>_xlfn.XLOOKUP($A294,'Kunnat aakkosjärj.'!$B$19:$B$311,'Kunnat aakkosjärj.'!D$19:D$311)</f>
        <v>21.5</v>
      </c>
      <c r="D294" s="35">
        <f>_xlfn.XLOOKUP($A294,'Kunnat aakkosjärj.'!$B$19:$B$311,'Kunnat aakkosjärj.'!E$19:E$311)</f>
        <v>1075.7844402563137</v>
      </c>
      <c r="E294" s="34">
        <f>_xlfn.XLOOKUP($A294,'Kunnat aakkosjärj.'!$B$19:$B$311,'Kunnat aakkosjärj.'!F$19:F$311)</f>
        <v>6000.288145495665</v>
      </c>
      <c r="F294" s="35">
        <f>_xlfn.XLOOKUP($A294,'Kunnat aakkosjärj.'!$B$19:$B$311,'Kunnat aakkosjärj.'!G$19:G$311)</f>
        <v>9219.4210516396543</v>
      </c>
      <c r="G294" s="34">
        <f>_xlfn.XLOOKUP($A294,'Kunnat aakkosjärj.'!$B$19:$B$311,'Kunnat aakkosjärj.'!H$19:H$311)</f>
        <v>14409.387338861667</v>
      </c>
      <c r="H294" s="331">
        <f>_xlfn.XLOOKUP($A294,'Kunnat aakkosjärj.'!$B$19:$B$311,'Kunnat aakkosjärj.'!I$19:I$311)</f>
        <v>11.668676744783099</v>
      </c>
      <c r="I294" s="332">
        <f>_xlfn.XLOOKUP($A294,'Kunnat aakkosjärj.'!$B$19:$B$311,'Kunnat aakkosjärj.'!J$19:J$311)</f>
        <v>41.641521630229732</v>
      </c>
      <c r="J294" s="35">
        <f>_xlfn.XLOOKUP($A294,'Kunnat aakkosjärj.'!$B$19:$B$311,'Kunnat aakkosjärj.'!K$19:K$311)</f>
        <v>-8143.6366113833392</v>
      </c>
      <c r="K294" s="34">
        <f>_xlfn.XLOOKUP($A294,'Kunnat aakkosjärj.'!$B$19:$B$311,'Kunnat aakkosjärj.'!L$19:L$311)</f>
        <v>-8408.744078401809</v>
      </c>
      <c r="L294" s="123">
        <f>_xlfn.XLOOKUP($A294,'Kunnat aakkosjärj.'!$B$19:$B$311,'Kunnat aakkosjärj.'!M$19:M$311)</f>
        <v>3277.2456652845835</v>
      </c>
      <c r="M294" s="35">
        <f>_xlfn.XLOOKUP($A294,'Kunnat aakkosjärj.'!$B$19:$B$311,'Kunnat aakkosjärj.'!N$19:N$311)</f>
        <v>5153.8556351300413</v>
      </c>
      <c r="N294" s="34">
        <f>_xlfn.XLOOKUP($A294,'Kunnat aakkosjärj.'!$B$19:$B$311,'Kunnat aakkosjärj.'!O$19:O$311)</f>
        <v>5659.2415077271016</v>
      </c>
      <c r="O294" s="35">
        <f>_xlfn.XLOOKUP($A294,'Kunnat aakkosjärj.'!$B$19:$B$311,'Kunnat aakkosjärj.'!P$19:P$311)</f>
        <v>8431.1013004146243</v>
      </c>
      <c r="P294" s="34">
        <f>_xlfn.XLOOKUP($A294,'Kunnat aakkosjärj.'!$B$19:$B$311,'Kunnat aakkosjärj.'!Q$19:Q$311)</f>
        <v>8927.5794119864295</v>
      </c>
      <c r="Q294" s="130">
        <f>_xlfn.XLOOKUP($A294,'Kunnat aakkosjärj.'!$B$19:$B$311,'Kunnat aakkosjärj.'!R$19:R$311)</f>
        <v>146.41367508480965</v>
      </c>
      <c r="R294" s="34">
        <f>_xlfn.XLOOKUP($A294,'Kunnat aakkosjärj.'!$B$19:$B$311,'Kunnat aakkosjärj.'!S$19:S$311)</f>
        <v>376.89546551074255</v>
      </c>
      <c r="S294" s="35">
        <f>_xlfn.XLOOKUP($A294,'Kunnat aakkosjärj.'!$B$19:$B$311,'Kunnat aakkosjärj.'!T$19:T$311)</f>
        <v>504.51053901243876</v>
      </c>
      <c r="T294" s="34">
        <f>_xlfn.XLOOKUP($A294,'Kunnat aakkosjärj.'!$B$19:$B$311,'Kunnat aakkosjärj.'!U$19:U$311)</f>
        <v>733.28564266867704</v>
      </c>
      <c r="U294" s="35">
        <f>_xlfn.XLOOKUP($A294,'Kunnat aakkosjärj.'!$B$19:$B$311,'Kunnat aakkosjärj.'!V$19:V$311)</f>
        <v>29.020934898884203</v>
      </c>
      <c r="V294" s="34">
        <f>_xlfn.XLOOKUP($A294,'Kunnat aakkosjärj.'!$B$19:$B$311,'Kunnat aakkosjärj.'!W$19:W$311)</f>
        <v>51.39817876961169</v>
      </c>
      <c r="W294" s="35">
        <f>_xlfn.XLOOKUP($A294,'Kunnat aakkosjärj.'!$B$19:$B$311,'Kunnat aakkosjärj.'!X$19:X$311)</f>
        <v>-358.0968639276291</v>
      </c>
      <c r="X294" s="34">
        <f>_xlfn.XLOOKUP($A294,'Kunnat aakkosjärj.'!$B$19:$B$311,'Kunnat aakkosjärj.'!Y$19:Y$311)</f>
        <v>-356.39017715793443</v>
      </c>
      <c r="Y294" s="90">
        <f>_xlfn.XLOOKUP($A294,'Kunnat aakkosjärj.'!$B$19:$B$311,'Kunnat aakkosjärj.'!Z$19:Z$311)</f>
        <v>433.5339200904636</v>
      </c>
      <c r="Z294" s="91">
        <f>_xlfn.XLOOKUP($A294,'Kunnat aakkosjärj.'!$B$19:$B$311,'Kunnat aakkosjärj.'!AA$19:AA$311)</f>
        <v>680.83831888428199</v>
      </c>
      <c r="AA294" s="90">
        <f>_xlfn.XLOOKUP($A294,'Kunnat aakkosjärj.'!$B$19:$B$311,'Kunnat aakkosjärj.'!AB$19:AB$311)</f>
        <v>33.772138303332333</v>
      </c>
      <c r="AB294" s="91">
        <f>_xlfn.XLOOKUP($A294,'Kunnat aakkosjärj.'!$B$19:$B$311,'Kunnat aakkosjärj.'!AC$19:AC$311)</f>
        <v>55.3575577426924</v>
      </c>
      <c r="AC294" s="90">
        <f>_xlfn.XLOOKUP($A294,'Kunnat aakkosjärj.'!$B$19:$B$311,'Kunnat aakkosjärj.'!AD$19:AD$311)</f>
        <v>-268.02239728609123</v>
      </c>
      <c r="AD294" s="91">
        <f>_xlfn.XLOOKUP($A294,'Kunnat aakkosjärj.'!$B$19:$B$311,'Kunnat aakkosjärj.'!AE$19:AE$311)</f>
        <v>-242.36566528458349</v>
      </c>
      <c r="AE294" s="96">
        <f>_xlfn.XLOOKUP($A294,'Kunnat aakkosjärj.'!$B$19:$B$311,'Kunnat aakkosjärj.'!AF$19:AF$311)</f>
        <v>0.22855102119079582</v>
      </c>
      <c r="AF294" s="97">
        <f>_xlfn.XLOOKUP($A294,'Kunnat aakkosjärj.'!$B$19:$B$311,'Kunnat aakkosjärj.'!AG$19:AG$311)</f>
        <v>0.42798629862925469</v>
      </c>
      <c r="AG294" s="90">
        <f>_xlfn.XLOOKUP($A294,'Kunnat aakkosjärj.'!$B$19:$B$311,'Kunnat aakkosjärj.'!AH$19:AH$311)</f>
        <v>2638.2460045231815</v>
      </c>
      <c r="AH294" s="91">
        <f>_xlfn.XLOOKUP($A294,'Kunnat aakkosjärj.'!$B$19:$B$311,'Kunnat aakkosjärj.'!AI$19:AI$311)</f>
        <v>3392.4248096494534</v>
      </c>
      <c r="AI294" s="90">
        <f>_xlfn.XLOOKUP($A294,'Kunnat aakkosjärj.'!$B$19:$B$311,'Kunnat aakkosjärj.'!AJ$19:AJ$311)</f>
        <v>77.787796813989971</v>
      </c>
      <c r="AJ294" s="91">
        <f>_xlfn.XLOOKUP($A294,'Kunnat aakkosjärj.'!$B$19:$B$311,'Kunnat aakkosjärj.'!AK$19:AK$311)</f>
        <v>68.461626214215215</v>
      </c>
      <c r="AK294" s="106">
        <f>_xlfn.XLOOKUP($A294,'Kunnat aakkosjärj.'!$B$19:$B$311,'Kunnat aakkosjärj.'!AL$19:AL$311)</f>
        <v>6444.5261967583865</v>
      </c>
      <c r="AL294" s="107">
        <f>_xlfn.XLOOKUP($A294,'Kunnat aakkosjärj.'!$B$19:$B$311,'Kunnat aakkosjärj.'!AM$19:AM$311)</f>
        <v>7637.5639351677346</v>
      </c>
      <c r="AM294" s="106">
        <f>_xlfn.XLOOKUP($A294,'Kunnat aakkosjärj.'!$B$19:$B$311,'Kunnat aakkosjärj.'!AN$19:AN$311)</f>
        <v>6480.421790425934</v>
      </c>
      <c r="AN294" s="107">
        <f>_xlfn.XLOOKUP($A294,'Kunnat aakkosjärj.'!$B$19:$B$311,'Kunnat aakkosjärj.'!AO$19:AO$311)</f>
        <v>7974.9167018469661</v>
      </c>
      <c r="AO294" s="106">
        <f>_xlfn.XLOOKUP($A294,'Kunnat aakkosjärj.'!$B$19:$B$311,'Kunnat aakkosjärj.'!AP$19:AP$311)</f>
        <v>0</v>
      </c>
      <c r="AP294" s="107">
        <f>_xlfn.XLOOKUP($A294,'Kunnat aakkosjärj.'!$B$19:$B$311,'Kunnat aakkosjärj.'!AQ$19:AQ$311)</f>
        <v>1.2450395778364116</v>
      </c>
      <c r="AQ294" s="122">
        <f>_xlfn.XLOOKUP($A294,'Kunnat aakkosjärj.'!$B$19:$B$311,'Kunnat aakkosjärj.'!AR$19:AR$311)</f>
        <v>45.62811071741357</v>
      </c>
      <c r="AR294" s="115">
        <f>_xlfn.XLOOKUP($A294,'Kunnat aakkosjärj.'!$B$19:$B$311,'Kunnat aakkosjärj.'!AS$19:AS$311)</f>
        <v>40.986300942993225</v>
      </c>
      <c r="AS294" s="114">
        <f>_xlfn.XLOOKUP($A294,'Kunnat aakkosjärj.'!$B$19:$B$311,'Kunnat aakkosjärj.'!AT$19:AT$311)</f>
        <v>76.003868003246353</v>
      </c>
      <c r="AT294" s="115">
        <f>_xlfn.XLOOKUP($A294,'Kunnat aakkosjärj.'!$B$19:$B$311,'Kunnat aakkosjärj.'!AU$19:AU$311)</f>
        <v>62.904840302777039</v>
      </c>
      <c r="AU294" s="106">
        <f>_xlfn.XLOOKUP($A294,'Kunnat aakkosjärj.'!$B$19:$B$311,'Kunnat aakkosjärj.'!AV$19:AV$311)</f>
        <v>1751.1979909536374</v>
      </c>
      <c r="AV294" s="107">
        <f>_xlfn.XLOOKUP($A294,'Kunnat aakkosjärj.'!$B$19:$B$311,'Kunnat aakkosjärj.'!AW$19:AW$311)</f>
        <v>2102.5452242744063</v>
      </c>
      <c r="AW294" s="151"/>
      <c r="AX294" s="1">
        <v>584</v>
      </c>
      <c r="AY294" s="242" t="s">
        <v>689</v>
      </c>
      <c r="AZ294" s="333" t="s">
        <v>682</v>
      </c>
      <c r="BA294" s="336" t="s">
        <v>683</v>
      </c>
    </row>
    <row r="295" spans="1:53" ht="15" customHeight="1" x14ac:dyDescent="0.2">
      <c r="A295" s="38" t="s">
        <v>310</v>
      </c>
      <c r="B295" s="146">
        <f>_xlfn.XLOOKUP($A295,'Kunnat aakkosjärj.'!$B$19:$B$311,'Kunnat aakkosjärj.'!C$19:C$311)</f>
        <v>2903</v>
      </c>
      <c r="C295" s="160">
        <f>_xlfn.XLOOKUP($A295,'Kunnat aakkosjärj.'!$B$19:$B$311,'Kunnat aakkosjärj.'!D$19:D$311)</f>
        <v>21.75</v>
      </c>
      <c r="D295" s="35">
        <f>_xlfn.XLOOKUP($A295,'Kunnat aakkosjärj.'!$B$19:$B$311,'Kunnat aakkosjärj.'!E$19:E$311)</f>
        <v>0</v>
      </c>
      <c r="E295" s="34">
        <f>_xlfn.XLOOKUP($A295,'Kunnat aakkosjärj.'!$B$19:$B$311,'Kunnat aakkosjärj.'!F$19:F$311)</f>
        <v>11365.293616947985</v>
      </c>
      <c r="F295" s="35">
        <f>_xlfn.XLOOKUP($A295,'Kunnat aakkosjärj.'!$B$19:$B$311,'Kunnat aakkosjärj.'!G$19:G$311)</f>
        <v>0</v>
      </c>
      <c r="G295" s="34">
        <f>_xlfn.XLOOKUP($A295,'Kunnat aakkosjärj.'!$B$19:$B$311,'Kunnat aakkosjärj.'!H$19:H$311)</f>
        <v>18593.556737857391</v>
      </c>
      <c r="H295" s="331">
        <f>_xlfn.XLOOKUP($A295,'Kunnat aakkosjärj.'!$B$19:$B$311,'Kunnat aakkosjärj.'!I$19:I$311)</f>
        <v>0</v>
      </c>
      <c r="I295" s="332">
        <f>_xlfn.XLOOKUP($A295,'Kunnat aakkosjärj.'!$B$19:$B$311,'Kunnat aakkosjärj.'!J$19:J$311)</f>
        <v>61.124903519979547</v>
      </c>
      <c r="J295" s="35">
        <f>_xlfn.XLOOKUP($A295,'Kunnat aakkosjärj.'!$B$19:$B$311,'Kunnat aakkosjärj.'!K$19:K$311)</f>
        <v>0</v>
      </c>
      <c r="K295" s="34">
        <f>_xlfn.XLOOKUP($A295,'Kunnat aakkosjärj.'!$B$19:$B$311,'Kunnat aakkosjärj.'!L$19:L$311)</f>
        <v>-7228.2631209094043</v>
      </c>
      <c r="L295" s="123">
        <f>_xlfn.XLOOKUP($A295,'Kunnat aakkosjärj.'!$B$19:$B$311,'Kunnat aakkosjärj.'!M$19:M$311)</f>
        <v>0</v>
      </c>
      <c r="M295" s="35">
        <f>_xlfn.XLOOKUP($A295,'Kunnat aakkosjärj.'!$B$19:$B$311,'Kunnat aakkosjärj.'!N$19:N$311)</f>
        <v>0</v>
      </c>
      <c r="N295" s="34">
        <f>_xlfn.XLOOKUP($A295,'Kunnat aakkosjärj.'!$B$19:$B$311,'Kunnat aakkosjärj.'!O$19:O$311)</f>
        <v>4635.6839063038242</v>
      </c>
      <c r="O295" s="35">
        <f>_xlfn.XLOOKUP($A295,'Kunnat aakkosjärj.'!$B$19:$B$311,'Kunnat aakkosjärj.'!P$19:P$311)</f>
        <v>0</v>
      </c>
      <c r="P295" s="34">
        <f>_xlfn.XLOOKUP($A295,'Kunnat aakkosjärj.'!$B$19:$B$311,'Kunnat aakkosjärj.'!Q$19:Q$311)</f>
        <v>8161.528002066827</v>
      </c>
      <c r="Q295" s="130">
        <f>_xlfn.XLOOKUP($A295,'Kunnat aakkosjärj.'!$B$19:$B$311,'Kunnat aakkosjärj.'!R$19:R$311)</f>
        <v>647.33806062693759</v>
      </c>
      <c r="R295" s="34">
        <f>_xlfn.XLOOKUP($A295,'Kunnat aakkosjärj.'!$B$19:$B$311,'Kunnat aakkosjärj.'!S$19:S$311)</f>
        <v>941.42501550120562</v>
      </c>
      <c r="S295" s="35">
        <f>_xlfn.XLOOKUP($A295,'Kunnat aakkosjärj.'!$B$19:$B$311,'Kunnat aakkosjärj.'!T$19:T$311)</f>
        <v>0</v>
      </c>
      <c r="T295" s="34">
        <f>_xlfn.XLOOKUP($A295,'Kunnat aakkosjärj.'!$B$19:$B$311,'Kunnat aakkosjärj.'!U$19:U$311)</f>
        <v>955.84610403031354</v>
      </c>
      <c r="U295" s="35">
        <f>_xlfn.XLOOKUP($A295,'Kunnat aakkosjärj.'!$B$19:$B$311,'Kunnat aakkosjärj.'!V$19:V$311)</f>
        <v>0</v>
      </c>
      <c r="V295" s="34">
        <f>_xlfn.XLOOKUP($A295,'Kunnat aakkosjärj.'!$B$19:$B$311,'Kunnat aakkosjärj.'!W$19:W$311)</f>
        <v>98.491275063182073</v>
      </c>
      <c r="W295" s="35">
        <f>_xlfn.XLOOKUP($A295,'Kunnat aakkosjärj.'!$B$19:$B$311,'Kunnat aakkosjärj.'!X$19:X$311)</f>
        <v>0</v>
      </c>
      <c r="X295" s="34">
        <f>_xlfn.XLOOKUP($A295,'Kunnat aakkosjärj.'!$B$19:$B$311,'Kunnat aakkosjärj.'!Y$19:Y$311)</f>
        <v>-14.421088529107818</v>
      </c>
      <c r="Y295" s="90">
        <f>_xlfn.XLOOKUP($A295,'Kunnat aakkosjärj.'!$B$19:$B$311,'Kunnat aakkosjärj.'!Z$19:Z$311)</f>
        <v>578.42579056148816</v>
      </c>
      <c r="Z295" s="91">
        <f>_xlfn.XLOOKUP($A295,'Kunnat aakkosjärj.'!$B$19:$B$311,'Kunnat aakkosjärj.'!AA$19:AA$311)</f>
        <v>1265.4871960041337</v>
      </c>
      <c r="AA295" s="90">
        <f>_xlfn.XLOOKUP($A295,'Kunnat aakkosjärj.'!$B$19:$B$311,'Kunnat aakkosjärj.'!AB$19:AB$311)</f>
        <v>111.9137616596513</v>
      </c>
      <c r="AB295" s="91">
        <f>_xlfn.XLOOKUP($A295,'Kunnat aakkosjärj.'!$B$19:$B$311,'Kunnat aakkosjärj.'!AC$19:AC$311)</f>
        <v>74.392298750538316</v>
      </c>
      <c r="AC295" s="90">
        <f>_xlfn.XLOOKUP($A295,'Kunnat aakkosjärj.'!$B$19:$B$311,'Kunnat aakkosjärj.'!AD$19:AD$311)</f>
        <v>77.948263864967274</v>
      </c>
      <c r="AD295" s="91">
        <f>_xlfn.XLOOKUP($A295,'Kunnat aakkosjärj.'!$B$19:$B$311,'Kunnat aakkosjärj.'!AE$19:AE$311)</f>
        <v>-338.85404064760593</v>
      </c>
      <c r="AE295" s="96">
        <f>_xlfn.XLOOKUP($A295,'Kunnat aakkosjärj.'!$B$19:$B$311,'Kunnat aakkosjärj.'!AF$19:AF$311)</f>
        <v>0</v>
      </c>
      <c r="AF295" s="97">
        <f>_xlfn.XLOOKUP($A295,'Kunnat aakkosjärj.'!$B$19:$B$311,'Kunnat aakkosjärj.'!AG$19:AG$311)</f>
        <v>0.72613997479250714</v>
      </c>
      <c r="AG295" s="90">
        <f>_xlfn.XLOOKUP($A295,'Kunnat aakkosjärj.'!$B$19:$B$311,'Kunnat aakkosjärj.'!AH$19:AH$311)</f>
        <v>484.69257664485019</v>
      </c>
      <c r="AH295" s="91">
        <f>_xlfn.XLOOKUP($A295,'Kunnat aakkosjärj.'!$B$19:$B$311,'Kunnat aakkosjärj.'!AI$19:AI$311)</f>
        <v>1956.8405098174303</v>
      </c>
      <c r="AI295" s="90">
        <f>_xlfn.XLOOKUP($A295,'Kunnat aakkosjärj.'!$B$19:$B$311,'Kunnat aakkosjärj.'!AJ$19:AJ$311)</f>
        <v>77.955401588306955</v>
      </c>
      <c r="AJ295" s="91">
        <f>_xlfn.XLOOKUP($A295,'Kunnat aakkosjärj.'!$B$19:$B$311,'Kunnat aakkosjärj.'!AK$19:AK$311)</f>
        <v>30.900275459028936</v>
      </c>
      <c r="AK295" s="106">
        <f>_xlfn.XLOOKUP($A295,'Kunnat aakkosjärj.'!$B$19:$B$311,'Kunnat aakkosjärj.'!AL$19:AL$311)</f>
        <v>0</v>
      </c>
      <c r="AL295" s="107">
        <f>_xlfn.XLOOKUP($A295,'Kunnat aakkosjärj.'!$B$19:$B$311,'Kunnat aakkosjärj.'!AM$19:AM$311)</f>
        <v>10607.628649672752</v>
      </c>
      <c r="AM295" s="106">
        <f>_xlfn.XLOOKUP($A295,'Kunnat aakkosjärj.'!$B$19:$B$311,'Kunnat aakkosjärj.'!AN$19:AN$311)</f>
        <v>0</v>
      </c>
      <c r="AN295" s="107">
        <f>_xlfn.XLOOKUP($A295,'Kunnat aakkosjärj.'!$B$19:$B$311,'Kunnat aakkosjärj.'!AO$19:AO$311)</f>
        <v>10607.628649672752</v>
      </c>
      <c r="AO295" s="106">
        <f>_xlfn.XLOOKUP($A295,'Kunnat aakkosjärj.'!$B$19:$B$311,'Kunnat aakkosjärj.'!AP$19:AP$311)</f>
        <v>0</v>
      </c>
      <c r="AP295" s="107">
        <f>_xlfn.XLOOKUP($A295,'Kunnat aakkosjärj.'!$B$19:$B$311,'Kunnat aakkosjärj.'!AQ$19:AQ$311)</f>
        <v>252.44664140544265</v>
      </c>
      <c r="AQ295" s="122">
        <f>_xlfn.XLOOKUP($A295,'Kunnat aakkosjärj.'!$B$19:$B$311,'Kunnat aakkosjärj.'!AR$19:AR$311)</f>
        <v>0</v>
      </c>
      <c r="AR295" s="115">
        <f>_xlfn.XLOOKUP($A295,'Kunnat aakkosjärj.'!$B$19:$B$311,'Kunnat aakkosjärj.'!AS$19:AS$311)</f>
        <v>30.25575342546664</v>
      </c>
      <c r="AS295" s="114">
        <f>_xlfn.XLOOKUP($A295,'Kunnat aakkosjärj.'!$B$19:$B$311,'Kunnat aakkosjärj.'!AT$19:AT$311)</f>
        <v>0</v>
      </c>
      <c r="AT295" s="115">
        <f>_xlfn.XLOOKUP($A295,'Kunnat aakkosjärj.'!$B$19:$B$311,'Kunnat aakkosjärj.'!AU$19:AU$311)</f>
        <v>76.08921189432678</v>
      </c>
      <c r="AU295" s="106">
        <f>_xlfn.XLOOKUP($A295,'Kunnat aakkosjärj.'!$B$19:$B$311,'Kunnat aakkosjärj.'!AV$19:AV$311)</f>
        <v>0</v>
      </c>
      <c r="AV295" s="107">
        <f>_xlfn.XLOOKUP($A295,'Kunnat aakkosjärj.'!$B$19:$B$311,'Kunnat aakkosjärj.'!AW$19:AW$311)</f>
        <v>2222.6039545297967</v>
      </c>
      <c r="AW295" s="151"/>
      <c r="AX295" s="1">
        <v>849</v>
      </c>
      <c r="AY295" s="242" t="s">
        <v>690</v>
      </c>
      <c r="AZ295" s="333" t="s">
        <v>682</v>
      </c>
      <c r="BA295" s="336" t="s">
        <v>683</v>
      </c>
    </row>
    <row r="296" spans="1:53" ht="15" customHeight="1" x14ac:dyDescent="0.2">
      <c r="A296" s="38" t="s">
        <v>330</v>
      </c>
      <c r="B296" s="146">
        <f>_xlfn.XLOOKUP($A296,'Kunnat aakkosjärj.'!$B$19:$B$311,'Kunnat aakkosjärj.'!C$19:C$311)</f>
        <v>2946</v>
      </c>
      <c r="C296" s="160">
        <f>_xlfn.XLOOKUP($A296,'Kunnat aakkosjärj.'!$B$19:$B$311,'Kunnat aakkosjärj.'!D$19:D$311)</f>
        <v>22.5</v>
      </c>
      <c r="D296" s="35">
        <f>_xlfn.XLOOKUP($A296,'Kunnat aakkosjärj.'!$B$19:$B$311,'Kunnat aakkosjärj.'!E$19:E$311)</f>
        <v>1256.6060997963339</v>
      </c>
      <c r="E296" s="34">
        <f>_xlfn.XLOOKUP($A296,'Kunnat aakkosjärj.'!$B$19:$B$311,'Kunnat aakkosjärj.'!F$19:F$311)</f>
        <v>8408.5875763747463</v>
      </c>
      <c r="F296" s="35">
        <f>_xlfn.XLOOKUP($A296,'Kunnat aakkosjärj.'!$B$19:$B$311,'Kunnat aakkosjärj.'!G$19:G$311)</f>
        <v>8477.2347895451458</v>
      </c>
      <c r="G296" s="34">
        <f>_xlfn.XLOOKUP($A296,'Kunnat aakkosjärj.'!$B$19:$B$311,'Kunnat aakkosjärj.'!H$19:H$311)</f>
        <v>15148.897488119484</v>
      </c>
      <c r="H296" s="331">
        <f>_xlfn.XLOOKUP($A296,'Kunnat aakkosjärj.'!$B$19:$B$311,'Kunnat aakkosjärj.'!I$19:I$311)</f>
        <v>14.823301831230253</v>
      </c>
      <c r="I296" s="332">
        <f>_xlfn.XLOOKUP($A296,'Kunnat aakkosjärj.'!$B$19:$B$311,'Kunnat aakkosjärj.'!J$19:J$311)</f>
        <v>55.50626758791639</v>
      </c>
      <c r="J296" s="35">
        <f>_xlfn.XLOOKUP($A296,'Kunnat aakkosjärj.'!$B$19:$B$311,'Kunnat aakkosjärj.'!K$19:K$311)</f>
        <v>-7220.6286897488126</v>
      </c>
      <c r="K296" s="34">
        <f>_xlfn.XLOOKUP($A296,'Kunnat aakkosjärj.'!$B$19:$B$311,'Kunnat aakkosjärj.'!L$19:L$311)</f>
        <v>-6740.0071283095722</v>
      </c>
      <c r="L296" s="123">
        <f>_xlfn.XLOOKUP($A296,'Kunnat aakkosjärj.'!$B$19:$B$311,'Kunnat aakkosjärj.'!M$19:M$311)</f>
        <v>3849.5204412763069</v>
      </c>
      <c r="M296" s="35">
        <f>_xlfn.XLOOKUP($A296,'Kunnat aakkosjärj.'!$B$19:$B$311,'Kunnat aakkosjärj.'!N$19:N$311)</f>
        <v>4159.061099796334</v>
      </c>
      <c r="N296" s="34">
        <f>_xlfn.XLOOKUP($A296,'Kunnat aakkosjärj.'!$B$19:$B$311,'Kunnat aakkosjärj.'!O$19:O$311)</f>
        <v>4642.3693143245082</v>
      </c>
      <c r="O296" s="35">
        <f>_xlfn.XLOOKUP($A296,'Kunnat aakkosjärj.'!$B$19:$B$311,'Kunnat aakkosjärj.'!P$19:P$311)</f>
        <v>8008.5815410726409</v>
      </c>
      <c r="P296" s="34">
        <f>_xlfn.XLOOKUP($A296,'Kunnat aakkosjärj.'!$B$19:$B$311,'Kunnat aakkosjärj.'!Q$19:Q$311)</f>
        <v>8474.5553292600143</v>
      </c>
      <c r="Q296" s="130">
        <f>_xlfn.XLOOKUP($A296,'Kunnat aakkosjärj.'!$B$19:$B$311,'Kunnat aakkosjärj.'!R$19:R$311)</f>
        <v>476.85518669382208</v>
      </c>
      <c r="R296" s="34">
        <f>_xlfn.XLOOKUP($A296,'Kunnat aakkosjärj.'!$B$19:$B$311,'Kunnat aakkosjärj.'!S$19:S$311)</f>
        <v>1823.3584521384928</v>
      </c>
      <c r="S296" s="35">
        <f>_xlfn.XLOOKUP($A296,'Kunnat aakkosjärj.'!$B$19:$B$311,'Kunnat aakkosjärj.'!T$19:T$311)</f>
        <v>357.14184317718946</v>
      </c>
      <c r="T296" s="34">
        <f>_xlfn.XLOOKUP($A296,'Kunnat aakkosjärj.'!$B$19:$B$311,'Kunnat aakkosjärj.'!U$19:U$311)</f>
        <v>1262.3747454175152</v>
      </c>
      <c r="U296" s="35">
        <f>_xlfn.XLOOKUP($A296,'Kunnat aakkosjärj.'!$B$19:$B$311,'Kunnat aakkosjärj.'!V$19:V$311)</f>
        <v>251.69081559469842</v>
      </c>
      <c r="V296" s="34">
        <f>_xlfn.XLOOKUP($A296,'Kunnat aakkosjärj.'!$B$19:$B$311,'Kunnat aakkosjärj.'!W$19:W$311)</f>
        <v>144.43876184606648</v>
      </c>
      <c r="W296" s="35">
        <f>_xlfn.XLOOKUP($A296,'Kunnat aakkosjärj.'!$B$19:$B$311,'Kunnat aakkosjärj.'!X$19:X$311)</f>
        <v>541.75137474541748</v>
      </c>
      <c r="X296" s="34">
        <f>_xlfn.XLOOKUP($A296,'Kunnat aakkosjärj.'!$B$19:$B$311,'Kunnat aakkosjärj.'!Y$19:Y$311)</f>
        <v>560.98370672097758</v>
      </c>
      <c r="Y296" s="90">
        <f>_xlfn.XLOOKUP($A296,'Kunnat aakkosjärj.'!$B$19:$B$311,'Kunnat aakkosjärj.'!Z$19:Z$311)</f>
        <v>840.93813645621185</v>
      </c>
      <c r="Z296" s="91">
        <f>_xlfn.XLOOKUP($A296,'Kunnat aakkosjärj.'!$B$19:$B$311,'Kunnat aakkosjärj.'!AA$19:AA$311)</f>
        <v>1922.7688391038696</v>
      </c>
      <c r="AA296" s="90">
        <f>_xlfn.XLOOKUP($A296,'Kunnat aakkosjärj.'!$B$19:$B$311,'Kunnat aakkosjärj.'!AB$19:AB$311)</f>
        <v>56.705144649918282</v>
      </c>
      <c r="AB296" s="91">
        <f>_xlfn.XLOOKUP($A296,'Kunnat aakkosjärj.'!$B$19:$B$311,'Kunnat aakkosjärj.'!AC$19:AC$311)</f>
        <v>94.829831597868605</v>
      </c>
      <c r="AC296" s="90">
        <f>_xlfn.XLOOKUP($A296,'Kunnat aakkosjärj.'!$B$19:$B$311,'Kunnat aakkosjärj.'!AD$19:AD$311)</f>
        <v>156.89237270875765</v>
      </c>
      <c r="AD296" s="91">
        <f>_xlfn.XLOOKUP($A296,'Kunnat aakkosjärj.'!$B$19:$B$311,'Kunnat aakkosjärj.'!AE$19:AE$311)</f>
        <v>364.36863543788189</v>
      </c>
      <c r="AE296" s="96">
        <f>_xlfn.XLOOKUP($A296,'Kunnat aakkosjärj.'!$B$19:$B$311,'Kunnat aakkosjärj.'!AF$19:AF$311)</f>
        <v>1.4446993002803883</v>
      </c>
      <c r="AF296" s="97">
        <f>_xlfn.XLOOKUP($A296,'Kunnat aakkosjärj.'!$B$19:$B$311,'Kunnat aakkosjärj.'!AG$19:AG$311)</f>
        <v>1.6108883482560739</v>
      </c>
      <c r="AG296" s="90">
        <f>_xlfn.XLOOKUP($A296,'Kunnat aakkosjärj.'!$B$19:$B$311,'Kunnat aakkosjärj.'!AH$19:AH$311)</f>
        <v>323.42043448744062</v>
      </c>
      <c r="AH296" s="91">
        <f>_xlfn.XLOOKUP($A296,'Kunnat aakkosjärj.'!$B$19:$B$311,'Kunnat aakkosjärj.'!AI$19:AI$311)</f>
        <v>1444.9779361846572</v>
      </c>
      <c r="AI296" s="90">
        <f>_xlfn.XLOOKUP($A296,'Kunnat aakkosjärj.'!$B$19:$B$311,'Kunnat aakkosjärj.'!AJ$19:AJ$311)</f>
        <v>12.183418692719926</v>
      </c>
      <c r="AJ296" s="91">
        <f>_xlfn.XLOOKUP($A296,'Kunnat aakkosjärj.'!$B$19:$B$311,'Kunnat aakkosjärj.'!AK$19:AK$311)</f>
        <v>27.886216124635713</v>
      </c>
      <c r="AK296" s="106">
        <f>_xlfn.XLOOKUP($A296,'Kunnat aakkosjärj.'!$B$19:$B$311,'Kunnat aakkosjärj.'!AL$19:AL$311)</f>
        <v>4889.8187372708753</v>
      </c>
      <c r="AL296" s="107">
        <f>_xlfn.XLOOKUP($A296,'Kunnat aakkosjärj.'!$B$19:$B$311,'Kunnat aakkosjärj.'!AM$19:AM$311)</f>
        <v>8828.6968771215215</v>
      </c>
      <c r="AM296" s="106">
        <f>_xlfn.XLOOKUP($A296,'Kunnat aakkosjärj.'!$B$19:$B$311,'Kunnat aakkosjärj.'!AN$19:AN$311)</f>
        <v>4921.5784114052949</v>
      </c>
      <c r="AN296" s="107">
        <f>_xlfn.XLOOKUP($A296,'Kunnat aakkosjärj.'!$B$19:$B$311,'Kunnat aakkosjärj.'!AO$19:AO$311)</f>
        <v>8987.1130346232185</v>
      </c>
      <c r="AO296" s="106">
        <f>_xlfn.XLOOKUP($A296,'Kunnat aakkosjärj.'!$B$19:$B$311,'Kunnat aakkosjärj.'!AP$19:AP$311)</f>
        <v>0</v>
      </c>
      <c r="AP296" s="107">
        <f>_xlfn.XLOOKUP($A296,'Kunnat aakkosjärj.'!$B$19:$B$311,'Kunnat aakkosjärj.'!AQ$19:AQ$311)</f>
        <v>1.0475220638153429</v>
      </c>
      <c r="AQ296" s="122">
        <f>_xlfn.XLOOKUP($A296,'Kunnat aakkosjärj.'!$B$19:$B$311,'Kunnat aakkosjärj.'!AR$19:AR$311)</f>
        <v>42.142868820671012</v>
      </c>
      <c r="AR296" s="115">
        <f>_xlfn.XLOOKUP($A296,'Kunnat aakkosjärj.'!$B$19:$B$311,'Kunnat aakkosjärj.'!AS$19:AS$311)</f>
        <v>23.631377478712235</v>
      </c>
      <c r="AS296" s="114">
        <f>_xlfn.XLOOKUP($A296,'Kunnat aakkosjärj.'!$B$19:$B$311,'Kunnat aakkosjärj.'!AT$19:AT$311)</f>
        <v>59.413559882095484</v>
      </c>
      <c r="AT296" s="115">
        <f>_xlfn.XLOOKUP($A296,'Kunnat aakkosjärj.'!$B$19:$B$311,'Kunnat aakkosjärj.'!AU$19:AU$311)</f>
        <v>70.656860779296778</v>
      </c>
      <c r="AU296" s="106">
        <f>_xlfn.XLOOKUP($A296,'Kunnat aakkosjärj.'!$B$19:$B$311,'Kunnat aakkosjärj.'!AV$19:AV$311)</f>
        <v>1390.5617447386287</v>
      </c>
      <c r="AV296" s="107">
        <f>_xlfn.XLOOKUP($A296,'Kunnat aakkosjärj.'!$B$19:$B$311,'Kunnat aakkosjärj.'!AW$19:AW$311)</f>
        <v>630.55465037338763</v>
      </c>
      <c r="AW296" s="151"/>
      <c r="AX296" s="1">
        <v>924</v>
      </c>
      <c r="AY296" s="335" t="s">
        <v>691</v>
      </c>
      <c r="AZ296" s="333" t="s">
        <v>682</v>
      </c>
      <c r="BA296" s="336" t="s">
        <v>683</v>
      </c>
    </row>
    <row r="297" spans="1:53" ht="15" customHeight="1" x14ac:dyDescent="0.2">
      <c r="A297" s="38"/>
      <c r="B297" s="146"/>
      <c r="C297" s="160"/>
      <c r="D297" s="35"/>
      <c r="E297" s="34"/>
      <c r="F297" s="35"/>
      <c r="G297" s="34"/>
      <c r="H297" s="331"/>
      <c r="I297" s="332"/>
      <c r="J297" s="35"/>
      <c r="K297" s="34"/>
      <c r="L297" s="123"/>
      <c r="M297" s="35"/>
      <c r="N297" s="34"/>
      <c r="O297" s="35"/>
      <c r="P297" s="34"/>
      <c r="Q297" s="130"/>
      <c r="R297" s="34"/>
      <c r="S297" s="35"/>
      <c r="T297" s="34"/>
      <c r="U297" s="35"/>
      <c r="V297" s="34"/>
      <c r="W297" s="35"/>
      <c r="X297" s="34"/>
      <c r="Y297" s="90"/>
      <c r="Z297" s="91"/>
      <c r="AA297" s="90"/>
      <c r="AB297" s="91"/>
      <c r="AC297" s="90"/>
      <c r="AD297" s="91"/>
      <c r="AE297" s="96"/>
      <c r="AF297" s="97"/>
      <c r="AG297" s="90"/>
      <c r="AH297" s="91"/>
      <c r="AI297" s="90"/>
      <c r="AJ297" s="91"/>
      <c r="AK297" s="106"/>
      <c r="AL297" s="107"/>
      <c r="AM297" s="106"/>
      <c r="AN297" s="107"/>
      <c r="AO297" s="106"/>
      <c r="AP297" s="107"/>
      <c r="AQ297" s="122"/>
      <c r="AR297" s="115"/>
      <c r="AS297" s="114"/>
      <c r="AT297" s="115"/>
      <c r="AU297" s="106"/>
      <c r="AV297" s="107"/>
      <c r="AW297" s="151"/>
      <c r="AY297" s="335"/>
      <c r="AZ297" s="333"/>
      <c r="BA297" s="336"/>
    </row>
    <row r="298" spans="1:53" ht="15" customHeight="1" x14ac:dyDescent="0.25">
      <c r="A298" s="338" t="s">
        <v>692</v>
      </c>
      <c r="B298" s="146">
        <f>maakunnittain!B29</f>
        <v>416543</v>
      </c>
      <c r="C298" s="160">
        <f>maakunnittain!C29</f>
        <v>20.907798280833667</v>
      </c>
      <c r="D298" s="35">
        <f>maakunnittain!D29</f>
        <v>1631.1150093747822</v>
      </c>
      <c r="E298" s="34">
        <f>maakunnittain!E29</f>
        <v>5077.147291348072</v>
      </c>
      <c r="F298" s="35">
        <f>maakunnittain!F29</f>
        <v>7723.1310859142986</v>
      </c>
      <c r="G298" s="34">
        <f>maakunnittain!G29</f>
        <v>10888.616904113142</v>
      </c>
      <c r="H298" s="331">
        <f>maakunnittain!H29</f>
        <v>21.119866945540565</v>
      </c>
      <c r="I298" s="332">
        <f>maakunnittain!I29</f>
        <v>46.628027563631115</v>
      </c>
      <c r="J298" s="35">
        <f>maakunnittain!J29</f>
        <v>-6035.989844817942</v>
      </c>
      <c r="K298" s="34">
        <f>maakunnittain!K29</f>
        <v>-5834.179401118251</v>
      </c>
      <c r="L298" s="123">
        <f>maakunnittain!L29</f>
        <v>4261.990673375858</v>
      </c>
      <c r="M298" s="35">
        <f>maakunnittain!M29</f>
        <v>2586.0431854574435</v>
      </c>
      <c r="N298" s="34">
        <f>maakunnittain!N29</f>
        <v>2840.293643993537</v>
      </c>
      <c r="O298" s="35">
        <f>maakunnittain!O29</f>
        <v>6848.0338588333016</v>
      </c>
      <c r="P298" s="34">
        <f>maakunnittain!P29</f>
        <v>7102.2843173693946</v>
      </c>
      <c r="Q298" s="130">
        <f>maakunnittain!Q29</f>
        <v>831.05236587819275</v>
      </c>
      <c r="R298" s="34">
        <f>maakunnittain!R29</f>
        <v>1185.3848726301967</v>
      </c>
      <c r="S298" s="35">
        <f>maakunnittain!S29</f>
        <v>410.19260734185906</v>
      </c>
      <c r="T298" s="34">
        <f>maakunnittain!T29</f>
        <v>773.93628624175665</v>
      </c>
      <c r="U298" s="35">
        <f>maakunnittain!U29</f>
        <v>202.60052253588867</v>
      </c>
      <c r="V298" s="34">
        <f>maakunnittain!V29</f>
        <v>153.16310834661073</v>
      </c>
      <c r="W298" s="35">
        <f>maakunnittain!W29</f>
        <v>420.85975853633357</v>
      </c>
      <c r="X298" s="34">
        <f>maakunnittain!X29</f>
        <v>411.72337254497131</v>
      </c>
      <c r="Y298" s="90">
        <f>maakunnittain!Y29</f>
        <v>575.06379521441954</v>
      </c>
      <c r="Z298" s="91">
        <f>maakunnittain!Z29</f>
        <v>1463.1596585226496</v>
      </c>
      <c r="AA298" s="90">
        <f>maakunnittain!AA29</f>
        <v>144.51627075446743</v>
      </c>
      <c r="AB298" s="91">
        <f>maakunnittain!AB29</f>
        <v>81.015415216346128</v>
      </c>
      <c r="AC298" s="90">
        <f>maakunnittain!AC29</f>
        <v>388.34822469239003</v>
      </c>
      <c r="AD298" s="91">
        <f>maakunnittain!AD29</f>
        <v>-96.088132293664742</v>
      </c>
      <c r="AE298" s="96">
        <f>maakunnittain!AE29</f>
        <v>1.721527881775563</v>
      </c>
      <c r="AF298" s="97">
        <f>maakunnittain!AF29</f>
        <v>1.3310370396478666</v>
      </c>
      <c r="AG298" s="90">
        <f>maakunnittain!AG29</f>
        <v>1375.8756394898005</v>
      </c>
      <c r="AH298" s="91">
        <f>maakunnittain!AH29</f>
        <v>1828.8547158636686</v>
      </c>
      <c r="AI298" s="90">
        <f>maakunnittain!AI29</f>
        <v>56.797197902796015</v>
      </c>
      <c r="AJ298" s="91">
        <f>maakunnittain!AJ29</f>
        <v>50.518326734384274</v>
      </c>
      <c r="AK298" s="106">
        <f>maakunnittain!AK29</f>
        <v>3726.6333159121627</v>
      </c>
      <c r="AL298" s="107">
        <f>maakunnittain!AL29</f>
        <v>6991.1191547091175</v>
      </c>
      <c r="AM298" s="106">
        <f>maakunnittain!AM29</f>
        <v>4798.328282770327</v>
      </c>
      <c r="AN298" s="107">
        <f>maakunnittain!AN29</f>
        <v>8563.8475560266288</v>
      </c>
      <c r="AO298" s="106">
        <f>maakunnittain!AO29</f>
        <v>493.4643002523149</v>
      </c>
      <c r="AP298" s="107">
        <f>maakunnittain!AP29</f>
        <v>9.1655688608378973</v>
      </c>
      <c r="AQ298" s="122">
        <f>maakunnittain!AQ29</f>
        <v>55.23584643802446</v>
      </c>
      <c r="AR298" s="115">
        <f>maakunnittain!AR29</f>
        <v>39.528602739694193</v>
      </c>
      <c r="AS298" s="114">
        <f>maakunnittain!AS29</f>
        <v>57.582226117767341</v>
      </c>
      <c r="AT298" s="115">
        <f>maakunnittain!AT29</f>
        <v>79.028962677652927</v>
      </c>
      <c r="AU298" s="106">
        <f>maakunnittain!AU29</f>
        <v>2854.9684835659223</v>
      </c>
      <c r="AV298" s="107">
        <f>maakunnittain!AV29</f>
        <v>3258.3877255889547</v>
      </c>
      <c r="AW298" s="141"/>
      <c r="AX298" s="1">
        <v>17</v>
      </c>
      <c r="AY298" s="341" t="s">
        <v>693</v>
      </c>
      <c r="AZ298" s="342"/>
      <c r="BA298" s="336"/>
    </row>
    <row r="299" spans="1:53" ht="15" customHeight="1" x14ac:dyDescent="0.2">
      <c r="A299" s="38"/>
      <c r="B299" s="146"/>
      <c r="C299" s="160"/>
      <c r="D299" s="35"/>
      <c r="E299" s="34"/>
      <c r="F299" s="35"/>
      <c r="G299" s="34"/>
      <c r="H299" s="331"/>
      <c r="I299" s="332"/>
      <c r="J299" s="35"/>
      <c r="K299" s="34"/>
      <c r="L299" s="123"/>
      <c r="M299" s="35"/>
      <c r="N299" s="34"/>
      <c r="O299" s="35"/>
      <c r="P299" s="34"/>
      <c r="Q299" s="130"/>
      <c r="R299" s="34"/>
      <c r="S299" s="35"/>
      <c r="T299" s="34"/>
      <c r="U299" s="35"/>
      <c r="V299" s="34"/>
      <c r="W299" s="35"/>
      <c r="X299" s="34"/>
      <c r="Y299" s="90"/>
      <c r="Z299" s="91"/>
      <c r="AA299" s="90"/>
      <c r="AB299" s="91"/>
      <c r="AC299" s="90"/>
      <c r="AD299" s="91"/>
      <c r="AE299" s="96"/>
      <c r="AF299" s="97"/>
      <c r="AG299" s="90"/>
      <c r="AH299" s="91"/>
      <c r="AI299" s="90"/>
      <c r="AJ299" s="91"/>
      <c r="AK299" s="106"/>
      <c r="AL299" s="107"/>
      <c r="AM299" s="106"/>
      <c r="AN299" s="107"/>
      <c r="AO299" s="106"/>
      <c r="AP299" s="107"/>
      <c r="AQ299" s="122"/>
      <c r="AR299" s="115"/>
      <c r="AS299" s="114"/>
      <c r="AT299" s="115"/>
      <c r="AU299" s="106"/>
      <c r="AV299" s="107"/>
      <c r="AW299" s="151"/>
      <c r="AY299" s="335"/>
      <c r="AZ299" s="333"/>
      <c r="BA299" s="336"/>
    </row>
    <row r="300" spans="1:53" ht="15" customHeight="1" x14ac:dyDescent="0.2">
      <c r="A300" s="38" t="s">
        <v>80</v>
      </c>
      <c r="B300" s="146">
        <f>_xlfn.XLOOKUP($A300,'Kunnat aakkosjärj.'!$B$19:$B$311,'Kunnat aakkosjärj.'!C$19:C$311)</f>
        <v>2447</v>
      </c>
      <c r="C300" s="160">
        <f>_xlfn.XLOOKUP($A300,'Kunnat aakkosjärj.'!$B$19:$B$311,'Kunnat aakkosjärj.'!D$19:D$311)</f>
        <v>22</v>
      </c>
      <c r="D300" s="35">
        <f>_xlfn.XLOOKUP($A300,'Kunnat aakkosjärj.'!$B$19:$B$311,'Kunnat aakkosjärj.'!E$19:E$311)</f>
        <v>1144.7873804658766</v>
      </c>
      <c r="E300" s="34">
        <f>_xlfn.XLOOKUP($A300,'Kunnat aakkosjärj.'!$B$19:$B$311,'Kunnat aakkosjärj.'!F$19:F$311)</f>
        <v>7273.2708827135275</v>
      </c>
      <c r="F300" s="35">
        <f>_xlfn.XLOOKUP($A300,'Kunnat aakkosjärj.'!$B$19:$B$311,'Kunnat aakkosjärj.'!G$19:G$311)</f>
        <v>8122.2488148753582</v>
      </c>
      <c r="G300" s="34">
        <f>_xlfn.XLOOKUP($A300,'Kunnat aakkosjärj.'!$B$19:$B$311,'Kunnat aakkosjärj.'!H$19:H$311)</f>
        <v>14483.587503064977</v>
      </c>
      <c r="H300" s="331">
        <f>_xlfn.XLOOKUP($A300,'Kunnat aakkosjärj.'!$B$19:$B$311,'Kunnat aakkosjärj.'!I$19:I$311)</f>
        <v>14.094463326083718</v>
      </c>
      <c r="I300" s="332">
        <f>_xlfn.XLOOKUP($A300,'Kunnat aakkosjärj.'!$B$19:$B$311,'Kunnat aakkosjärj.'!J$19:J$311)</f>
        <v>50.217329657962004</v>
      </c>
      <c r="J300" s="35">
        <f>_xlfn.XLOOKUP($A300,'Kunnat aakkosjärj.'!$B$19:$B$311,'Kunnat aakkosjärj.'!K$19:K$311)</f>
        <v>-6977.4614344094807</v>
      </c>
      <c r="K300" s="34">
        <f>_xlfn.XLOOKUP($A300,'Kunnat aakkosjärj.'!$B$19:$B$311,'Kunnat aakkosjärj.'!L$19:L$311)</f>
        <v>-7208.7476011442577</v>
      </c>
      <c r="L300" s="123">
        <f>_xlfn.XLOOKUP($A300,'Kunnat aakkosjärj.'!$B$19:$B$311,'Kunnat aakkosjärj.'!M$19:M$311)</f>
        <v>3718.2795341234164</v>
      </c>
      <c r="M300" s="35">
        <f>_xlfn.XLOOKUP($A300,'Kunnat aakkosjärj.'!$B$19:$B$311,'Kunnat aakkosjärj.'!N$19:N$311)</f>
        <v>4347.3780138945649</v>
      </c>
      <c r="N300" s="34">
        <f>_xlfn.XLOOKUP($A300,'Kunnat aakkosjärj.'!$B$19:$B$311,'Kunnat aakkosjärj.'!O$19:O$311)</f>
        <v>4675.8563383735191</v>
      </c>
      <c r="O300" s="35">
        <f>_xlfn.XLOOKUP($A300,'Kunnat aakkosjärj.'!$B$19:$B$311,'Kunnat aakkosjärj.'!P$19:P$311)</f>
        <v>8065.6575480179808</v>
      </c>
      <c r="P300" s="34">
        <f>_xlfn.XLOOKUP($A300,'Kunnat aakkosjärj.'!$B$19:$B$311,'Kunnat aakkosjärj.'!Q$19:Q$311)</f>
        <v>8382.5938373518602</v>
      </c>
      <c r="Q300" s="130">
        <f>_xlfn.XLOOKUP($A300,'Kunnat aakkosjärj.'!$B$19:$B$311,'Kunnat aakkosjärj.'!R$19:R$311)</f>
        <v>1149.5584470780548</v>
      </c>
      <c r="R300" s="34">
        <f>_xlfn.XLOOKUP($A300,'Kunnat aakkosjärj.'!$B$19:$B$311,'Kunnat aakkosjärj.'!S$19:S$311)</f>
        <v>1224.9534613812832</v>
      </c>
      <c r="S300" s="35">
        <f>_xlfn.XLOOKUP($A300,'Kunnat aakkosjärj.'!$B$19:$B$311,'Kunnat aakkosjärj.'!T$19:T$311)</f>
        <v>333.26749897834083</v>
      </c>
      <c r="T300" s="34">
        <f>_xlfn.XLOOKUP($A300,'Kunnat aakkosjärj.'!$B$19:$B$311,'Kunnat aakkosjärj.'!U$19:U$311)</f>
        <v>479.67961585615041</v>
      </c>
      <c r="U300" s="35">
        <f>_xlfn.XLOOKUP($A300,'Kunnat aakkosjärj.'!$B$19:$B$311,'Kunnat aakkosjärj.'!V$19:V$311)</f>
        <v>344.93565997348128</v>
      </c>
      <c r="V300" s="34">
        <f>_xlfn.XLOOKUP($A300,'Kunnat aakkosjärj.'!$B$19:$B$311,'Kunnat aakkosjärj.'!W$19:W$311)</f>
        <v>255.36908821838088</v>
      </c>
      <c r="W300" s="35">
        <f>_xlfn.XLOOKUP($A300,'Kunnat aakkosjärj.'!$B$19:$B$311,'Kunnat aakkosjärj.'!X$19:X$311)</f>
        <v>816.29094809971389</v>
      </c>
      <c r="X300" s="34">
        <f>_xlfn.XLOOKUP($A300,'Kunnat aakkosjärj.'!$B$19:$B$311,'Kunnat aakkosjärj.'!Y$19:Y$311)</f>
        <v>745.27384552513286</v>
      </c>
      <c r="Y300" s="90">
        <f>_xlfn.XLOOKUP($A300,'Kunnat aakkosjärj.'!$B$19:$B$311,'Kunnat aakkosjärj.'!Z$19:Z$311)</f>
        <v>397.18738046587657</v>
      </c>
      <c r="Z300" s="91">
        <f>_xlfn.XLOOKUP($A300,'Kunnat aakkosjärj.'!$B$19:$B$311,'Kunnat aakkosjärj.'!AA$19:AA$311)</f>
        <v>969.91328565590516</v>
      </c>
      <c r="AA300" s="90">
        <f>_xlfn.XLOOKUP($A300,'Kunnat aakkosjärj.'!$B$19:$B$311,'Kunnat aakkosjärj.'!AB$19:AB$311)</f>
        <v>289.42471579275571</v>
      </c>
      <c r="AB300" s="91">
        <f>_xlfn.XLOOKUP($A300,'Kunnat aakkosjärj.'!$B$19:$B$311,'Kunnat aakkosjärj.'!AC$19:AC$311)</f>
        <v>126.29515230868363</v>
      </c>
      <c r="AC300" s="90">
        <f>_xlfn.XLOOKUP($A300,'Kunnat aakkosjärj.'!$B$19:$B$311,'Kunnat aakkosjärj.'!AD$19:AD$311)</f>
        <v>792.04304454434009</v>
      </c>
      <c r="AD300" s="91">
        <f>_xlfn.XLOOKUP($A300,'Kunnat aakkosjärj.'!$B$19:$B$311,'Kunnat aakkosjärj.'!AE$19:AE$311)</f>
        <v>295.0363792398856</v>
      </c>
      <c r="AE300" s="96">
        <f>_xlfn.XLOOKUP($A300,'Kunnat aakkosjärj.'!$B$19:$B$311,'Kunnat aakkosjärj.'!AF$19:AF$311)</f>
        <v>2.0159822554019446</v>
      </c>
      <c r="AF300" s="97">
        <f>_xlfn.XLOOKUP($A300,'Kunnat aakkosjärj.'!$B$19:$B$311,'Kunnat aakkosjärj.'!AG$19:AG$311)</f>
        <v>1.7459672632662906</v>
      </c>
      <c r="AG300" s="90">
        <f>_xlfn.XLOOKUP($A300,'Kunnat aakkosjärj.'!$B$19:$B$311,'Kunnat aakkosjärj.'!AH$19:AH$311)</f>
        <v>2345.8692398855742</v>
      </c>
      <c r="AH300" s="91">
        <f>_xlfn.XLOOKUP($A300,'Kunnat aakkosjärj.'!$B$19:$B$311,'Kunnat aakkosjärj.'!AI$19:AI$311)</f>
        <v>3085.8764568859829</v>
      </c>
      <c r="AI300" s="90">
        <f>_xlfn.XLOOKUP($A300,'Kunnat aakkosjärj.'!$B$19:$B$311,'Kunnat aakkosjärj.'!AJ$19:AJ$311)</f>
        <v>98.34272169372484</v>
      </c>
      <c r="AJ300" s="91">
        <f>_xlfn.XLOOKUP($A300,'Kunnat aakkosjärj.'!$B$19:$B$311,'Kunnat aakkosjärj.'!AK$19:AK$311)</f>
        <v>71.871936017545679</v>
      </c>
      <c r="AK300" s="106">
        <f>_xlfn.XLOOKUP($A300,'Kunnat aakkosjärj.'!$B$19:$B$311,'Kunnat aakkosjärj.'!AL$19:AL$311)</f>
        <v>4495.3003677973029</v>
      </c>
      <c r="AL300" s="107">
        <f>_xlfn.XLOOKUP($A300,'Kunnat aakkosjärj.'!$B$19:$B$311,'Kunnat aakkosjärj.'!AM$19:AM$311)</f>
        <v>5543.0808336738864</v>
      </c>
      <c r="AM300" s="106">
        <f>_xlfn.XLOOKUP($A300,'Kunnat aakkosjärj.'!$B$19:$B$311,'Kunnat aakkosjärj.'!AN$19:AN$311)</f>
        <v>4495.3003677973029</v>
      </c>
      <c r="AN300" s="107">
        <f>_xlfn.XLOOKUP($A300,'Kunnat aakkosjärj.'!$B$19:$B$311,'Kunnat aakkosjärj.'!AO$19:AO$311)</f>
        <v>5555.1523825091954</v>
      </c>
      <c r="AO300" s="106">
        <f>_xlfn.XLOOKUP($A300,'Kunnat aakkosjärj.'!$B$19:$B$311,'Kunnat aakkosjärj.'!AP$19:AP$311)</f>
        <v>650.26563138536983</v>
      </c>
      <c r="AP300" s="107">
        <f>_xlfn.XLOOKUP($A300,'Kunnat aakkosjärj.'!$B$19:$B$311,'Kunnat aakkosjärj.'!AQ$19:AQ$311)</f>
        <v>94.522219043727006</v>
      </c>
      <c r="AQ300" s="122">
        <f>_xlfn.XLOOKUP($A300,'Kunnat aakkosjärj.'!$B$19:$B$311,'Kunnat aakkosjärj.'!AR$19:AR$311)</f>
        <v>50.12274784157357</v>
      </c>
      <c r="AR300" s="115">
        <f>_xlfn.XLOOKUP($A300,'Kunnat aakkosjärj.'!$B$19:$B$311,'Kunnat aakkosjärj.'!AS$19:AS$311)</f>
        <v>43.131048127266055</v>
      </c>
      <c r="AS300" s="114">
        <f>_xlfn.XLOOKUP($A300,'Kunnat aakkosjärj.'!$B$19:$B$311,'Kunnat aakkosjärj.'!AT$19:AT$311)</f>
        <v>54.038831335618987</v>
      </c>
      <c r="AT300" s="115">
        <f>_xlfn.XLOOKUP($A300,'Kunnat aakkosjärj.'!$B$19:$B$311,'Kunnat aakkosjärj.'!AU$19:AU$311)</f>
        <v>44.425831205692106</v>
      </c>
      <c r="AU300" s="106">
        <f>_xlfn.XLOOKUP($A300,'Kunnat aakkosjärj.'!$B$19:$B$311,'Kunnat aakkosjärj.'!AV$19:AV$311)</f>
        <v>1978.1774703718841</v>
      </c>
      <c r="AV300" s="107">
        <f>_xlfn.XLOOKUP($A300,'Kunnat aakkosjärj.'!$B$19:$B$311,'Kunnat aakkosjärj.'!AW$19:AW$311)</f>
        <v>2252.6693257049446</v>
      </c>
      <c r="AW300" s="151"/>
      <c r="AX300" s="1">
        <v>9</v>
      </c>
      <c r="AY300" s="242" t="s">
        <v>694</v>
      </c>
      <c r="AZ300" s="333" t="s">
        <v>695</v>
      </c>
      <c r="BA300" s="336" t="s">
        <v>696</v>
      </c>
    </row>
    <row r="301" spans="1:53" ht="15" customHeight="1" x14ac:dyDescent="0.2">
      <c r="A301" s="38" t="s">
        <v>91</v>
      </c>
      <c r="B301" s="146">
        <f>_xlfn.XLOOKUP($A301,'Kunnat aakkosjärj.'!$B$19:$B$311,'Kunnat aakkosjärj.'!C$19:C$311)</f>
        <v>6687</v>
      </c>
      <c r="C301" s="160">
        <f>_xlfn.XLOOKUP($A301,'Kunnat aakkosjärj.'!$B$19:$B$311,'Kunnat aakkosjärj.'!D$19:D$311)</f>
        <v>22.5</v>
      </c>
      <c r="D301" s="35">
        <f>_xlfn.XLOOKUP($A301,'Kunnat aakkosjärj.'!$B$19:$B$311,'Kunnat aakkosjärj.'!E$19:E$311)</f>
        <v>898.34256318229393</v>
      </c>
      <c r="E301" s="34">
        <f>_xlfn.XLOOKUP($A301,'Kunnat aakkosjärj.'!$B$19:$B$311,'Kunnat aakkosjärj.'!F$19:F$311)</f>
        <v>7025.0413698220427</v>
      </c>
      <c r="F301" s="35">
        <f>_xlfn.XLOOKUP($A301,'Kunnat aakkosjärj.'!$B$19:$B$311,'Kunnat aakkosjärj.'!G$19:G$311)</f>
        <v>8573.4393734110963</v>
      </c>
      <c r="G301" s="34">
        <f>_xlfn.XLOOKUP($A301,'Kunnat aakkosjärj.'!$B$19:$B$311,'Kunnat aakkosjärj.'!H$19:H$311)</f>
        <v>14305.771013907581</v>
      </c>
      <c r="H301" s="331">
        <f>_xlfn.XLOOKUP($A301,'Kunnat aakkosjärj.'!$B$19:$B$311,'Kunnat aakkosjärj.'!I$19:I$311)</f>
        <v>10.478205117637314</v>
      </c>
      <c r="I301" s="332">
        <f>_xlfn.XLOOKUP($A301,'Kunnat aakkosjärj.'!$B$19:$B$311,'Kunnat aakkosjärj.'!J$19:J$311)</f>
        <v>49.106345704768643</v>
      </c>
      <c r="J301" s="35">
        <f>_xlfn.XLOOKUP($A301,'Kunnat aakkosjärj.'!$B$19:$B$311,'Kunnat aakkosjärj.'!K$19:K$311)</f>
        <v>-7675.0968102288016</v>
      </c>
      <c r="K301" s="34">
        <f>_xlfn.XLOOKUP($A301,'Kunnat aakkosjärj.'!$B$19:$B$311,'Kunnat aakkosjärj.'!L$19:L$311)</f>
        <v>-7296.3228518020032</v>
      </c>
      <c r="L301" s="123">
        <f>_xlfn.XLOOKUP($A301,'Kunnat aakkosjärj.'!$B$19:$B$311,'Kunnat aakkosjärj.'!M$19:M$311)</f>
        <v>4090.6265963810379</v>
      </c>
      <c r="M301" s="35">
        <f>_xlfn.XLOOKUP($A301,'Kunnat aakkosjärj.'!$B$19:$B$311,'Kunnat aakkosjärj.'!N$19:N$311)</f>
        <v>4005.0849409301632</v>
      </c>
      <c r="N301" s="34">
        <f>_xlfn.XLOOKUP($A301,'Kunnat aakkosjärj.'!$B$19:$B$311,'Kunnat aakkosjärj.'!O$19:O$311)</f>
        <v>4005.0849409301632</v>
      </c>
      <c r="O301" s="35">
        <f>_xlfn.XLOOKUP($A301,'Kunnat aakkosjärj.'!$B$19:$B$311,'Kunnat aakkosjärj.'!P$19:P$311)</f>
        <v>8095.7115373112001</v>
      </c>
      <c r="P301" s="34">
        <f>_xlfn.XLOOKUP($A301,'Kunnat aakkosjärj.'!$B$19:$B$311,'Kunnat aakkosjärj.'!Q$19:Q$311)</f>
        <v>8074.275109914759</v>
      </c>
      <c r="Q301" s="130">
        <f>_xlfn.XLOOKUP($A301,'Kunnat aakkosjärj.'!$B$19:$B$311,'Kunnat aakkosjärj.'!R$19:R$311)</f>
        <v>226.2659817556453</v>
      </c>
      <c r="R301" s="34">
        <f>_xlfn.XLOOKUP($A301,'Kunnat aakkosjärj.'!$B$19:$B$311,'Kunnat aakkosjärj.'!S$19:S$311)</f>
        <v>543.61436817705999</v>
      </c>
      <c r="S301" s="35">
        <f>_xlfn.XLOOKUP($A301,'Kunnat aakkosjärj.'!$B$19:$B$311,'Kunnat aakkosjärj.'!T$19:T$311)</f>
        <v>345.44831314490807</v>
      </c>
      <c r="T301" s="34">
        <f>_xlfn.XLOOKUP($A301,'Kunnat aakkosjärj.'!$B$19:$B$311,'Kunnat aakkosjärj.'!U$19:U$311)</f>
        <v>731.59572005383586</v>
      </c>
      <c r="U301" s="35">
        <f>_xlfn.XLOOKUP($A301,'Kunnat aakkosjärj.'!$B$19:$B$311,'Kunnat aakkosjärj.'!V$19:V$311)</f>
        <v>65.499229015118004</v>
      </c>
      <c r="V301" s="34">
        <f>_xlfn.XLOOKUP($A301,'Kunnat aakkosjärj.'!$B$19:$B$311,'Kunnat aakkosjärj.'!W$19:W$311)</f>
        <v>74.305296391982324</v>
      </c>
      <c r="W301" s="35">
        <f>_xlfn.XLOOKUP($A301,'Kunnat aakkosjärj.'!$B$19:$B$311,'Kunnat aakkosjärj.'!X$19:X$311)</f>
        <v>-119.18233138926274</v>
      </c>
      <c r="X301" s="34">
        <f>_xlfn.XLOOKUP($A301,'Kunnat aakkosjärj.'!$B$19:$B$311,'Kunnat aakkosjärj.'!Y$19:Y$311)</f>
        <v>-187.98135187677585</v>
      </c>
      <c r="Y301" s="90">
        <f>_xlfn.XLOOKUP($A301,'Kunnat aakkosjärj.'!$B$19:$B$311,'Kunnat aakkosjärj.'!Z$19:Z$311)</f>
        <v>1010.0864513234635</v>
      </c>
      <c r="Z301" s="91">
        <f>_xlfn.XLOOKUP($A301,'Kunnat aakkosjärj.'!$B$19:$B$311,'Kunnat aakkosjärj.'!AA$19:AA$311)</f>
        <v>2011.8891191864811</v>
      </c>
      <c r="AA301" s="90">
        <f>_xlfn.XLOOKUP($A301,'Kunnat aakkosjärj.'!$B$19:$B$311,'Kunnat aakkosjärj.'!AB$19:AB$311)</f>
        <v>22.400655058701243</v>
      </c>
      <c r="AB301" s="91">
        <f>_xlfn.XLOOKUP($A301,'Kunnat aakkosjärj.'!$B$19:$B$311,'Kunnat aakkosjärj.'!AC$19:AC$311)</f>
        <v>27.020095838923446</v>
      </c>
      <c r="AC301" s="90">
        <f>_xlfn.XLOOKUP($A301,'Kunnat aakkosjärj.'!$B$19:$B$311,'Kunnat aakkosjärj.'!AD$19:AD$311)</f>
        <v>-735.71456707043512</v>
      </c>
      <c r="AD301" s="91">
        <f>_xlfn.XLOOKUP($A301,'Kunnat aakkosjärj.'!$B$19:$B$311,'Kunnat aakkosjärj.'!AE$19:AE$311)</f>
        <v>-1410.7166547031552</v>
      </c>
      <c r="AE301" s="96">
        <f>_xlfn.XLOOKUP($A301,'Kunnat aakkosjärj.'!$B$19:$B$311,'Kunnat aakkosjärj.'!AF$19:AF$311)</f>
        <v>0.32754878788840036</v>
      </c>
      <c r="AF301" s="97">
        <f>_xlfn.XLOOKUP($A301,'Kunnat aakkosjärj.'!$B$19:$B$311,'Kunnat aakkosjärj.'!AG$19:AG$311)</f>
        <v>0.4537867853257575</v>
      </c>
      <c r="AG301" s="90">
        <f>_xlfn.XLOOKUP($A301,'Kunnat aakkosjärj.'!$B$19:$B$311,'Kunnat aakkosjärj.'!AH$19:AH$311)</f>
        <v>2419.7255839688951</v>
      </c>
      <c r="AH301" s="91">
        <f>_xlfn.XLOOKUP($A301,'Kunnat aakkosjärj.'!$B$19:$B$311,'Kunnat aakkosjärj.'!AI$19:AI$311)</f>
        <v>3078.6690907731422</v>
      </c>
      <c r="AI301" s="90">
        <f>_xlfn.XLOOKUP($A301,'Kunnat aakkosjärj.'!$B$19:$B$311,'Kunnat aakkosjärj.'!AJ$19:AJ$311)</f>
        <v>81.768770543312058</v>
      </c>
      <c r="AJ301" s="91">
        <f>_xlfn.XLOOKUP($A301,'Kunnat aakkosjärj.'!$B$19:$B$311,'Kunnat aakkosjärj.'!AK$19:AK$311)</f>
        <v>63.777816844593495</v>
      </c>
      <c r="AK301" s="106">
        <f>_xlfn.XLOOKUP($A301,'Kunnat aakkosjärj.'!$B$19:$B$311,'Kunnat aakkosjärj.'!AL$19:AL$311)</f>
        <v>6417.6304770450124</v>
      </c>
      <c r="AL301" s="107">
        <f>_xlfn.XLOOKUP($A301,'Kunnat aakkosjärj.'!$B$19:$B$311,'Kunnat aakkosjärj.'!AM$19:AM$311)</f>
        <v>10212.579673994318</v>
      </c>
      <c r="AM301" s="106">
        <f>_xlfn.XLOOKUP($A301,'Kunnat aakkosjärj.'!$B$19:$B$311,'Kunnat aakkosjärj.'!AN$19:AN$311)</f>
        <v>6460.3336324211159</v>
      </c>
      <c r="AN301" s="107">
        <f>_xlfn.XLOOKUP($A301,'Kunnat aakkosjärj.'!$B$19:$B$311,'Kunnat aakkosjärj.'!AO$19:AO$311)</f>
        <v>10391.218525497234</v>
      </c>
      <c r="AO301" s="106">
        <f>_xlfn.XLOOKUP($A301,'Kunnat aakkosjärj.'!$B$19:$B$311,'Kunnat aakkosjärj.'!AP$19:AP$311)</f>
        <v>144.44519216390012</v>
      </c>
      <c r="AP301" s="107">
        <f>_xlfn.XLOOKUP($A301,'Kunnat aakkosjärj.'!$B$19:$B$311,'Kunnat aakkosjärj.'!AQ$19:AQ$311)</f>
        <v>6.2250635561537308E-2</v>
      </c>
      <c r="AQ301" s="122">
        <f>_xlfn.XLOOKUP($A301,'Kunnat aakkosjärj.'!$B$19:$B$311,'Kunnat aakkosjärj.'!AR$19:AR$311)</f>
        <v>27.429392071048113</v>
      </c>
      <c r="AR301" s="115">
        <f>_xlfn.XLOOKUP($A301,'Kunnat aakkosjärj.'!$B$19:$B$311,'Kunnat aakkosjärj.'!AS$19:AS$311)</f>
        <v>25.185435821145745</v>
      </c>
      <c r="AS301" s="114">
        <f>_xlfn.XLOOKUP($A301,'Kunnat aakkosjärj.'!$B$19:$B$311,'Kunnat aakkosjärj.'!AT$19:AT$311)</f>
        <v>80.40218409404784</v>
      </c>
      <c r="AT301" s="115">
        <f>_xlfn.XLOOKUP($A301,'Kunnat aakkosjärj.'!$B$19:$B$311,'Kunnat aakkosjärj.'!AU$19:AU$311)</f>
        <v>84.161106725518721</v>
      </c>
      <c r="AU301" s="106">
        <f>_xlfn.XLOOKUP($A301,'Kunnat aakkosjärj.'!$B$19:$B$311,'Kunnat aakkosjärj.'!AV$19:AV$311)</f>
        <v>-900.67894122925077</v>
      </c>
      <c r="AV301" s="107">
        <f>_xlfn.XLOOKUP($A301,'Kunnat aakkosjärj.'!$B$19:$B$311,'Kunnat aakkosjärj.'!AW$19:AW$311)</f>
        <v>294.21845371616575</v>
      </c>
      <c r="AW301" s="151"/>
      <c r="AX301" s="1">
        <v>69</v>
      </c>
      <c r="AY301" s="242" t="s">
        <v>697</v>
      </c>
      <c r="AZ301" s="333" t="s">
        <v>695</v>
      </c>
      <c r="BA301" s="336" t="s">
        <v>698</v>
      </c>
    </row>
    <row r="302" spans="1:53" ht="15" customHeight="1" x14ac:dyDescent="0.2">
      <c r="A302" s="38" t="s">
        <v>92</v>
      </c>
      <c r="B302" s="146">
        <f>_xlfn.XLOOKUP($A302,'Kunnat aakkosjärj.'!$B$19:$B$311,'Kunnat aakkosjärj.'!C$19:C$311)</f>
        <v>6601</v>
      </c>
      <c r="C302" s="160">
        <f>_xlfn.XLOOKUP($A302,'Kunnat aakkosjärj.'!$B$19:$B$311,'Kunnat aakkosjärj.'!D$19:D$311)</f>
        <v>22</v>
      </c>
      <c r="D302" s="35">
        <f>_xlfn.XLOOKUP($A302,'Kunnat aakkosjärj.'!$B$19:$B$311,'Kunnat aakkosjärj.'!E$19:E$311)</f>
        <v>2934.9454370549915</v>
      </c>
      <c r="E302" s="34">
        <f>_xlfn.XLOOKUP($A302,'Kunnat aakkosjärj.'!$B$19:$B$311,'Kunnat aakkosjärj.'!F$19:F$311)</f>
        <v>5616.6502757158005</v>
      </c>
      <c r="F302" s="35">
        <f>_xlfn.XLOOKUP($A302,'Kunnat aakkosjärj.'!$B$19:$B$311,'Kunnat aakkosjärj.'!G$19:G$311)</f>
        <v>10622.843903953946</v>
      </c>
      <c r="G302" s="34">
        <f>_xlfn.XLOOKUP($A302,'Kunnat aakkosjärj.'!$B$19:$B$311,'Kunnat aakkosjärj.'!H$19:H$311)</f>
        <v>13377.72395243145</v>
      </c>
      <c r="H302" s="331">
        <f>_xlfn.XLOOKUP($A302,'Kunnat aakkosjärj.'!$B$19:$B$311,'Kunnat aakkosjärj.'!I$19:I$311)</f>
        <v>27.628622462978775</v>
      </c>
      <c r="I302" s="332">
        <f>_xlfn.XLOOKUP($A302,'Kunnat aakkosjärj.'!$B$19:$B$311,'Kunnat aakkosjärj.'!J$19:J$311)</f>
        <v>41.98509623675524</v>
      </c>
      <c r="J302" s="35">
        <f>_xlfn.XLOOKUP($A302,'Kunnat aakkosjärj.'!$B$19:$B$311,'Kunnat aakkosjärj.'!K$19:K$311)</f>
        <v>-7687.8984668989551</v>
      </c>
      <c r="K302" s="34">
        <f>_xlfn.XLOOKUP($A302,'Kunnat aakkosjärj.'!$B$19:$B$311,'Kunnat aakkosjärj.'!L$19:L$311)</f>
        <v>-7770.4419209210719</v>
      </c>
      <c r="L302" s="123">
        <f>_xlfn.XLOOKUP($A302,'Kunnat aakkosjärj.'!$B$19:$B$311,'Kunnat aakkosjärj.'!M$19:M$311)</f>
        <v>3585.5324299348586</v>
      </c>
      <c r="M302" s="35">
        <f>_xlfn.XLOOKUP($A302,'Kunnat aakkosjärj.'!$B$19:$B$311,'Kunnat aakkosjärj.'!N$19:N$311)</f>
        <v>4320.4396303590365</v>
      </c>
      <c r="N302" s="34">
        <f>_xlfn.XLOOKUP($A302,'Kunnat aakkosjärj.'!$B$19:$B$311,'Kunnat aakkosjärj.'!O$19:O$311)</f>
        <v>4744.3705029540979</v>
      </c>
      <c r="O302" s="35">
        <f>_xlfn.XLOOKUP($A302,'Kunnat aakkosjärj.'!$B$19:$B$311,'Kunnat aakkosjärj.'!P$19:P$311)</f>
        <v>7905.9720602938951</v>
      </c>
      <c r="P302" s="34">
        <f>_xlfn.XLOOKUP($A302,'Kunnat aakkosjärj.'!$B$19:$B$311,'Kunnat aakkosjärj.'!Q$19:Q$311)</f>
        <v>8320.387816997425</v>
      </c>
      <c r="Q302" s="130">
        <f>_xlfn.XLOOKUP($A302,'Kunnat aakkosjärj.'!$B$19:$B$311,'Kunnat aakkosjärj.'!R$19:R$311)</f>
        <v>121.61318588092713</v>
      </c>
      <c r="R302" s="34">
        <f>_xlfn.XLOOKUP($A302,'Kunnat aakkosjärj.'!$B$19:$B$311,'Kunnat aakkosjärj.'!S$19:S$311)</f>
        <v>393.91719739433415</v>
      </c>
      <c r="S302" s="35">
        <f>_xlfn.XLOOKUP($A302,'Kunnat aakkosjärj.'!$B$19:$B$311,'Kunnat aakkosjärj.'!T$19:T$311)</f>
        <v>220.62574458415392</v>
      </c>
      <c r="T302" s="34">
        <f>_xlfn.XLOOKUP($A302,'Kunnat aakkosjärj.'!$B$19:$B$311,'Kunnat aakkosjärj.'!U$19:U$311)</f>
        <v>562.51888804726559</v>
      </c>
      <c r="U302" s="35">
        <f>_xlfn.XLOOKUP($A302,'Kunnat aakkosjärj.'!$B$19:$B$311,'Kunnat aakkosjärj.'!V$19:V$311)</f>
        <v>55.121937881795958</v>
      </c>
      <c r="V302" s="34">
        <f>_xlfn.XLOOKUP($A302,'Kunnat aakkosjärj.'!$B$19:$B$311,'Kunnat aakkosjärj.'!W$19:W$311)</f>
        <v>70.027372549530341</v>
      </c>
      <c r="W302" s="35">
        <f>_xlfn.XLOOKUP($A302,'Kunnat aakkosjärj.'!$B$19:$B$311,'Kunnat aakkosjärj.'!X$19:X$311)</f>
        <v>-99.012558703226787</v>
      </c>
      <c r="X302" s="34">
        <f>_xlfn.XLOOKUP($A302,'Kunnat aakkosjärj.'!$B$19:$B$311,'Kunnat aakkosjärj.'!Y$19:Y$311)</f>
        <v>-168.60169216785337</v>
      </c>
      <c r="Y302" s="90">
        <f>_xlfn.XLOOKUP($A302,'Kunnat aakkosjärj.'!$B$19:$B$311,'Kunnat aakkosjärj.'!Z$19:Z$311)</f>
        <v>662.46212998030592</v>
      </c>
      <c r="Z302" s="91">
        <f>_xlfn.XLOOKUP($A302,'Kunnat aakkosjärj.'!$B$19:$B$311,'Kunnat aakkosjärj.'!AA$19:AA$311)</f>
        <v>1325.9938706256626</v>
      </c>
      <c r="AA302" s="90">
        <f>_xlfn.XLOOKUP($A302,'Kunnat aakkosjärj.'!$B$19:$B$311,'Kunnat aakkosjärj.'!AB$19:AB$311)</f>
        <v>18.357756674263406</v>
      </c>
      <c r="AB302" s="91">
        <f>_xlfn.XLOOKUP($A302,'Kunnat aakkosjärj.'!$B$19:$B$311,'Kunnat aakkosjärj.'!AC$19:AC$311)</f>
        <v>29.707316611385735</v>
      </c>
      <c r="AC302" s="90">
        <f>_xlfn.XLOOKUP($A302,'Kunnat aakkosjärj.'!$B$19:$B$311,'Kunnat aakkosjärj.'!AD$19:AD$311)</f>
        <v>-464.63293288895625</v>
      </c>
      <c r="AD302" s="91">
        <f>_xlfn.XLOOKUP($A302,'Kunnat aakkosjärj.'!$B$19:$B$311,'Kunnat aakkosjärj.'!AE$19:AE$311)</f>
        <v>-866.95416149068319</v>
      </c>
      <c r="AE302" s="96">
        <f>_xlfn.XLOOKUP($A302,'Kunnat aakkosjärj.'!$B$19:$B$311,'Kunnat aakkosjärj.'!AF$19:AF$311)</f>
        <v>0.21741055640407997</v>
      </c>
      <c r="AF302" s="97">
        <f>_xlfn.XLOOKUP($A302,'Kunnat aakkosjärj.'!$B$19:$B$311,'Kunnat aakkosjärj.'!AG$19:AG$311)</f>
        <v>0.40815589108760092</v>
      </c>
      <c r="AG302" s="90">
        <f>_xlfn.XLOOKUP($A302,'Kunnat aakkosjärj.'!$B$19:$B$311,'Kunnat aakkosjärj.'!AH$19:AH$311)</f>
        <v>1435.264196333889</v>
      </c>
      <c r="AH302" s="91">
        <f>_xlfn.XLOOKUP($A302,'Kunnat aakkosjärj.'!$B$19:$B$311,'Kunnat aakkosjärj.'!AI$19:AI$311)</f>
        <v>2520.6073337373123</v>
      </c>
      <c r="AI302" s="90">
        <f>_xlfn.XLOOKUP($A302,'Kunnat aakkosjärj.'!$B$19:$B$311,'Kunnat aakkosjärj.'!AJ$19:AJ$311)</f>
        <v>41.825750420582359</v>
      </c>
      <c r="AJ302" s="91">
        <f>_xlfn.XLOOKUP($A302,'Kunnat aakkosjärj.'!$B$19:$B$311,'Kunnat aakkosjärj.'!AK$19:AK$311)</f>
        <v>57.220070575355528</v>
      </c>
      <c r="AK302" s="106">
        <f>_xlfn.XLOOKUP($A302,'Kunnat aakkosjärj.'!$B$19:$B$311,'Kunnat aakkosjärj.'!AL$19:AL$311)</f>
        <v>6452.3557036812608</v>
      </c>
      <c r="AL302" s="107">
        <f>_xlfn.XLOOKUP($A302,'Kunnat aakkosjärj.'!$B$19:$B$311,'Kunnat aakkosjärj.'!AM$19:AM$311)</f>
        <v>8774.6892849568248</v>
      </c>
      <c r="AM302" s="106">
        <f>_xlfn.XLOOKUP($A302,'Kunnat aakkosjärj.'!$B$19:$B$311,'Kunnat aakkosjärj.'!AN$19:AN$311)</f>
        <v>6582.2345871837597</v>
      </c>
      <c r="AN302" s="107">
        <f>_xlfn.XLOOKUP($A302,'Kunnat aakkosjärj.'!$B$19:$B$311,'Kunnat aakkosjärj.'!AO$19:AO$311)</f>
        <v>8948.1374276624756</v>
      </c>
      <c r="AO302" s="106">
        <f>_xlfn.XLOOKUP($A302,'Kunnat aakkosjärj.'!$B$19:$B$311,'Kunnat aakkosjärj.'!AP$19:AP$311)</f>
        <v>0</v>
      </c>
      <c r="AP302" s="107">
        <f>_xlfn.XLOOKUP($A302,'Kunnat aakkosjärj.'!$B$19:$B$311,'Kunnat aakkosjärj.'!AQ$19:AQ$311)</f>
        <v>6.1531586123314649E-2</v>
      </c>
      <c r="AQ302" s="122">
        <f>_xlfn.XLOOKUP($A302,'Kunnat aakkosjärj.'!$B$19:$B$311,'Kunnat aakkosjärj.'!AR$19:AR$311)</f>
        <v>25.502939104972072</v>
      </c>
      <c r="AR302" s="115">
        <f>_xlfn.XLOOKUP($A302,'Kunnat aakkosjärj.'!$B$19:$B$311,'Kunnat aakkosjärj.'!AS$19:AS$311)</f>
        <v>18.468825921494652</v>
      </c>
      <c r="AS302" s="114">
        <f>_xlfn.XLOOKUP($A302,'Kunnat aakkosjärj.'!$B$19:$B$311,'Kunnat aakkosjärj.'!AT$19:AT$311)</f>
        <v>73.946406336519843</v>
      </c>
      <c r="AT302" s="115">
        <f>_xlfn.XLOOKUP($A302,'Kunnat aakkosjärj.'!$B$19:$B$311,'Kunnat aakkosjärj.'!AU$19:AU$311)</f>
        <v>80.16228542968571</v>
      </c>
      <c r="AU302" s="106">
        <f>_xlfn.XLOOKUP($A302,'Kunnat aakkosjärj.'!$B$19:$B$311,'Kunnat aakkosjärj.'!AV$19:AV$311)</f>
        <v>379.35673534312986</v>
      </c>
      <c r="AV302" s="107">
        <f>_xlfn.XLOOKUP($A302,'Kunnat aakkosjärj.'!$B$19:$B$311,'Kunnat aakkosjärj.'!AW$19:AW$311)</f>
        <v>-65.465462808665364</v>
      </c>
      <c r="AW302" s="151"/>
      <c r="AX302" s="1">
        <v>71</v>
      </c>
      <c r="AY302" s="242" t="s">
        <v>699</v>
      </c>
      <c r="AZ302" s="333" t="s">
        <v>695</v>
      </c>
      <c r="BA302" s="336" t="s">
        <v>700</v>
      </c>
    </row>
    <row r="303" spans="1:53" ht="15" customHeight="1" x14ac:dyDescent="0.2">
      <c r="A303" s="38" t="s">
        <v>93</v>
      </c>
      <c r="B303" s="146">
        <f>_xlfn.XLOOKUP($A303,'Kunnat aakkosjärj.'!$B$19:$B$311,'Kunnat aakkosjärj.'!C$19:C$311)</f>
        <v>960</v>
      </c>
      <c r="C303" s="160">
        <f>_xlfn.XLOOKUP($A303,'Kunnat aakkosjärj.'!$B$19:$B$311,'Kunnat aakkosjärj.'!D$19:D$311)</f>
        <v>20.5</v>
      </c>
      <c r="D303" s="35">
        <f>_xlfn.XLOOKUP($A303,'Kunnat aakkosjärj.'!$B$19:$B$311,'Kunnat aakkosjärj.'!E$19:E$311)</f>
        <v>1970.354</v>
      </c>
      <c r="E303" s="34">
        <f>_xlfn.XLOOKUP($A303,'Kunnat aakkosjärj.'!$B$19:$B$311,'Kunnat aakkosjärj.'!F$19:F$311)</f>
        <v>5976.4728750000004</v>
      </c>
      <c r="F303" s="35">
        <f>_xlfn.XLOOKUP($A303,'Kunnat aakkosjärj.'!$B$19:$B$311,'Kunnat aakkosjärj.'!G$19:G$311)</f>
        <v>9589.369677083334</v>
      </c>
      <c r="G303" s="34">
        <f>_xlfn.XLOOKUP($A303,'Kunnat aakkosjärj.'!$B$19:$B$311,'Kunnat aakkosjärj.'!H$19:H$311)</f>
        <v>13733.151020833333</v>
      </c>
      <c r="H303" s="331">
        <f>_xlfn.XLOOKUP($A303,'Kunnat aakkosjärj.'!$B$19:$B$311,'Kunnat aakkosjärj.'!I$19:I$311)</f>
        <v>20.547273349037219</v>
      </c>
      <c r="I303" s="332">
        <f>_xlfn.XLOOKUP($A303,'Kunnat aakkosjärj.'!$B$19:$B$311,'Kunnat aakkosjärj.'!J$19:J$311)</f>
        <v>43.518584088485071</v>
      </c>
      <c r="J303" s="35">
        <f>_xlfn.XLOOKUP($A303,'Kunnat aakkosjärj.'!$B$19:$B$311,'Kunnat aakkosjärj.'!K$19:K$311)</f>
        <v>-7619.0156770833328</v>
      </c>
      <c r="K303" s="34">
        <f>_xlfn.XLOOKUP($A303,'Kunnat aakkosjärj.'!$B$19:$B$311,'Kunnat aakkosjärj.'!L$19:L$311)</f>
        <v>-7775.5496770833333</v>
      </c>
      <c r="L303" s="123">
        <f>_xlfn.XLOOKUP($A303,'Kunnat aakkosjärj.'!$B$19:$B$311,'Kunnat aakkosjärj.'!M$19:M$311)</f>
        <v>4409.7695937499993</v>
      </c>
      <c r="M303" s="35">
        <f>_xlfn.XLOOKUP($A303,'Kunnat aakkosjärj.'!$B$19:$B$311,'Kunnat aakkosjärj.'!N$19:N$311)</f>
        <v>4157.5552083333332</v>
      </c>
      <c r="N303" s="34">
        <f>_xlfn.XLOOKUP($A303,'Kunnat aakkosjärj.'!$B$19:$B$311,'Kunnat aakkosjärj.'!O$19:O$311)</f>
        <v>4482.497395833333</v>
      </c>
      <c r="O303" s="35">
        <f>_xlfn.XLOOKUP($A303,'Kunnat aakkosjärj.'!$B$19:$B$311,'Kunnat aakkosjärj.'!P$19:P$311)</f>
        <v>8567.3248020833325</v>
      </c>
      <c r="P303" s="34">
        <f>_xlfn.XLOOKUP($A303,'Kunnat aakkosjärj.'!$B$19:$B$311,'Kunnat aakkosjärj.'!Q$19:Q$311)</f>
        <v>8892.2669895833315</v>
      </c>
      <c r="Q303" s="130">
        <f>_xlfn.XLOOKUP($A303,'Kunnat aakkosjärj.'!$B$19:$B$311,'Kunnat aakkosjärj.'!R$19:R$311)</f>
        <v>937.94261458333335</v>
      </c>
      <c r="R303" s="34">
        <f>_xlfn.XLOOKUP($A303,'Kunnat aakkosjärj.'!$B$19:$B$311,'Kunnat aakkosjärj.'!S$19:S$311)</f>
        <v>1096.1554583333334</v>
      </c>
      <c r="S303" s="35">
        <f>_xlfn.XLOOKUP($A303,'Kunnat aakkosjärj.'!$B$19:$B$311,'Kunnat aakkosjärj.'!T$19:T$311)</f>
        <v>540.02978125000004</v>
      </c>
      <c r="T303" s="34">
        <f>_xlfn.XLOOKUP($A303,'Kunnat aakkosjärj.'!$B$19:$B$311,'Kunnat aakkosjärj.'!U$19:U$311)</f>
        <v>849.30276041666673</v>
      </c>
      <c r="U303" s="35">
        <f>_xlfn.XLOOKUP($A303,'Kunnat aakkosjärj.'!$B$19:$B$311,'Kunnat aakkosjärj.'!V$19:V$311)</f>
        <v>173.68349804936491</v>
      </c>
      <c r="V303" s="34">
        <f>_xlfn.XLOOKUP($A303,'Kunnat aakkosjärj.'!$B$19:$B$311,'Kunnat aakkosjärj.'!W$19:W$311)</f>
        <v>129.06533564020927</v>
      </c>
      <c r="W303" s="35">
        <f>_xlfn.XLOOKUP($A303,'Kunnat aakkosjärj.'!$B$19:$B$311,'Kunnat aakkosjärj.'!X$19:X$311)</f>
        <v>397.91283333333337</v>
      </c>
      <c r="X303" s="34">
        <f>_xlfn.XLOOKUP($A303,'Kunnat aakkosjärj.'!$B$19:$B$311,'Kunnat aakkosjärj.'!Y$19:Y$311)</f>
        <v>246.85269791666667</v>
      </c>
      <c r="Y303" s="90">
        <f>_xlfn.XLOOKUP($A303,'Kunnat aakkosjärj.'!$B$19:$B$311,'Kunnat aakkosjärj.'!Z$19:Z$311)</f>
        <v>173.45490624999999</v>
      </c>
      <c r="Z303" s="91">
        <f>_xlfn.XLOOKUP($A303,'Kunnat aakkosjärj.'!$B$19:$B$311,'Kunnat aakkosjärj.'!AA$19:AA$311)</f>
        <v>1582.7239583333333</v>
      </c>
      <c r="AA303" s="90">
        <f>_xlfn.XLOOKUP($A303,'Kunnat aakkosjärj.'!$B$19:$B$311,'Kunnat aakkosjärj.'!AB$19:AB$311)</f>
        <v>540.74147273267647</v>
      </c>
      <c r="AB303" s="91">
        <f>_xlfn.XLOOKUP($A303,'Kunnat aakkosjärj.'!$B$19:$B$311,'Kunnat aakkosjärj.'!AC$19:AC$311)</f>
        <v>69.257526087342825</v>
      </c>
      <c r="AC303" s="90">
        <f>_xlfn.XLOOKUP($A303,'Kunnat aakkosjärj.'!$B$19:$B$311,'Kunnat aakkosjärj.'!AD$19:AD$311)</f>
        <v>773.66465624999989</v>
      </c>
      <c r="AD303" s="91">
        <f>_xlfn.XLOOKUP($A303,'Kunnat aakkosjärj.'!$B$19:$B$311,'Kunnat aakkosjärj.'!AE$19:AE$311)</f>
        <v>-450.45688541666664</v>
      </c>
      <c r="AE303" s="96">
        <f>_xlfn.XLOOKUP($A303,'Kunnat aakkosjärj.'!$B$19:$B$311,'Kunnat aakkosjärj.'!AF$19:AF$311)</f>
        <v>3.7436737205261887</v>
      </c>
      <c r="AF303" s="97">
        <f>_xlfn.XLOOKUP($A303,'Kunnat aakkosjärj.'!$B$19:$B$311,'Kunnat aakkosjärj.'!AG$19:AG$311)</f>
        <v>1.6372324640385785</v>
      </c>
      <c r="AG303" s="90">
        <f>_xlfn.XLOOKUP($A303,'Kunnat aakkosjärj.'!$B$19:$B$311,'Kunnat aakkosjärj.'!AH$19:AH$311)</f>
        <v>700.56232291666663</v>
      </c>
      <c r="AH303" s="91">
        <f>_xlfn.XLOOKUP($A303,'Kunnat aakkosjärj.'!$B$19:$B$311,'Kunnat aakkosjärj.'!AI$19:AI$311)</f>
        <v>1018.6700208333333</v>
      </c>
      <c r="AI303" s="90">
        <f>_xlfn.XLOOKUP($A303,'Kunnat aakkosjärj.'!$B$19:$B$311,'Kunnat aakkosjärj.'!AJ$19:AJ$311)</f>
        <v>25.155599059444697</v>
      </c>
      <c r="AJ303" s="91">
        <f>_xlfn.XLOOKUP($A303,'Kunnat aakkosjärj.'!$B$19:$B$311,'Kunnat aakkosjärj.'!AK$19:AK$311)</f>
        <v>23.54278367935359</v>
      </c>
      <c r="AK303" s="106">
        <f>_xlfn.XLOOKUP($A303,'Kunnat aakkosjärj.'!$B$19:$B$311,'Kunnat aakkosjärj.'!AL$19:AL$311)</f>
        <v>1919.184375</v>
      </c>
      <c r="AL303" s="107">
        <f>_xlfn.XLOOKUP($A303,'Kunnat aakkosjärj.'!$B$19:$B$311,'Kunnat aakkosjärj.'!AM$19:AM$311)</f>
        <v>5276.6079374999999</v>
      </c>
      <c r="AM303" s="106">
        <f>_xlfn.XLOOKUP($A303,'Kunnat aakkosjärj.'!$B$19:$B$311,'Kunnat aakkosjärj.'!AN$19:AN$311)</f>
        <v>1924.49615625</v>
      </c>
      <c r="AN303" s="107">
        <f>_xlfn.XLOOKUP($A303,'Kunnat aakkosjärj.'!$B$19:$B$311,'Kunnat aakkosjärj.'!AO$19:AO$311)</f>
        <v>5372.4829270833334</v>
      </c>
      <c r="AO303" s="106">
        <f>_xlfn.XLOOKUP($A303,'Kunnat aakkosjärj.'!$B$19:$B$311,'Kunnat aakkosjärj.'!AP$19:AP$311)</f>
        <v>0</v>
      </c>
      <c r="AP303" s="107">
        <f>_xlfn.XLOOKUP($A303,'Kunnat aakkosjärj.'!$B$19:$B$311,'Kunnat aakkosjärj.'!AQ$19:AQ$311)</f>
        <v>0.12394791666666666</v>
      </c>
      <c r="AQ303" s="122">
        <f>_xlfn.XLOOKUP($A303,'Kunnat aakkosjärj.'!$B$19:$B$311,'Kunnat aakkosjärj.'!AR$19:AR$311)</f>
        <v>71.154431144024187</v>
      </c>
      <c r="AR303" s="115">
        <f>_xlfn.XLOOKUP($A303,'Kunnat aakkosjärj.'!$B$19:$B$311,'Kunnat aakkosjärj.'!AS$19:AS$311)</f>
        <v>49.489599198704724</v>
      </c>
      <c r="AS303" s="114">
        <f>_xlfn.XLOOKUP($A303,'Kunnat aakkosjärj.'!$B$19:$B$311,'Kunnat aakkosjärj.'!AT$19:AT$311)</f>
        <v>29.187295571442785</v>
      </c>
      <c r="AT303" s="115">
        <f>_xlfn.XLOOKUP($A303,'Kunnat aakkosjärj.'!$B$19:$B$311,'Kunnat aakkosjärj.'!AU$19:AU$311)</f>
        <v>63.859489446044023</v>
      </c>
      <c r="AU303" s="106">
        <f>_xlfn.XLOOKUP($A303,'Kunnat aakkosjärj.'!$B$19:$B$311,'Kunnat aakkosjärj.'!AV$19:AV$311)</f>
        <v>3683.4215312499996</v>
      </c>
      <c r="AV303" s="107">
        <f>_xlfn.XLOOKUP($A303,'Kunnat aakkosjärj.'!$B$19:$B$311,'Kunnat aakkosjärj.'!AW$19:AW$311)</f>
        <v>6808.9421770833342</v>
      </c>
      <c r="AW303" s="151"/>
      <c r="AX303" s="1">
        <v>72</v>
      </c>
      <c r="AY303" s="335" t="s">
        <v>701</v>
      </c>
      <c r="AZ303" s="333" t="s">
        <v>695</v>
      </c>
      <c r="BA303" s="336" t="s">
        <v>702</v>
      </c>
    </row>
    <row r="304" spans="1:53" ht="15" customHeight="1" x14ac:dyDescent="0.2">
      <c r="A304" s="38" t="s">
        <v>114</v>
      </c>
      <c r="B304" s="146">
        <f>_xlfn.XLOOKUP($A304,'Kunnat aakkosjärj.'!$B$19:$B$311,'Kunnat aakkosjärj.'!C$19:C$311)</f>
        <v>9853</v>
      </c>
      <c r="C304" s="160">
        <f>_xlfn.XLOOKUP($A304,'Kunnat aakkosjärj.'!$B$19:$B$311,'Kunnat aakkosjärj.'!D$19:D$311)</f>
        <v>21.5</v>
      </c>
      <c r="D304" s="35">
        <f>_xlfn.XLOOKUP($A304,'Kunnat aakkosjärj.'!$B$19:$B$311,'Kunnat aakkosjärj.'!E$19:E$311)</f>
        <v>1046.3437744849286</v>
      </c>
      <c r="E304" s="34">
        <f>_xlfn.XLOOKUP($A304,'Kunnat aakkosjärj.'!$B$19:$B$311,'Kunnat aakkosjärj.'!F$19:F$311)</f>
        <v>6860.2768354815789</v>
      </c>
      <c r="F304" s="35">
        <f>_xlfn.XLOOKUP($A304,'Kunnat aakkosjärj.'!$B$19:$B$311,'Kunnat aakkosjärj.'!G$19:G$311)</f>
        <v>7819.6066162590068</v>
      </c>
      <c r="G304" s="34">
        <f>_xlfn.XLOOKUP($A304,'Kunnat aakkosjärj.'!$B$19:$B$311,'Kunnat aakkosjärj.'!H$19:H$311)</f>
        <v>13801.138179234749</v>
      </c>
      <c r="H304" s="331">
        <f>_xlfn.XLOOKUP($A304,'Kunnat aakkosjärj.'!$B$19:$B$311,'Kunnat aakkosjärj.'!I$19:I$311)</f>
        <v>13.381028302744873</v>
      </c>
      <c r="I304" s="332">
        <f>_xlfn.XLOOKUP($A304,'Kunnat aakkosjärj.'!$B$19:$B$311,'Kunnat aakkosjärj.'!J$19:J$311)</f>
        <v>49.708051222931601</v>
      </c>
      <c r="J304" s="35">
        <f>_xlfn.XLOOKUP($A304,'Kunnat aakkosjärj.'!$B$19:$B$311,'Kunnat aakkosjärj.'!K$19:K$311)</f>
        <v>-6773.2628417740789</v>
      </c>
      <c r="K304" s="34">
        <f>_xlfn.XLOOKUP($A304,'Kunnat aakkosjärj.'!$B$19:$B$311,'Kunnat aakkosjärj.'!L$19:L$311)</f>
        <v>-6948.9542129300717</v>
      </c>
      <c r="L304" s="123">
        <f>_xlfn.XLOOKUP($A304,'Kunnat aakkosjärj.'!$B$19:$B$311,'Kunnat aakkosjärj.'!M$19:M$311)</f>
        <v>3943.9663026489393</v>
      </c>
      <c r="M304" s="35">
        <f>_xlfn.XLOOKUP($A304,'Kunnat aakkosjärj.'!$B$19:$B$311,'Kunnat aakkosjärj.'!N$19:N$311)</f>
        <v>3350.6148381203693</v>
      </c>
      <c r="N304" s="34">
        <f>_xlfn.XLOOKUP($A304,'Kunnat aakkosjärj.'!$B$19:$B$311,'Kunnat aakkosjärj.'!O$19:O$311)</f>
        <v>3657.1957434283972</v>
      </c>
      <c r="O304" s="35">
        <f>_xlfn.XLOOKUP($A304,'Kunnat aakkosjärj.'!$B$19:$B$311,'Kunnat aakkosjärj.'!P$19:P$311)</f>
        <v>7294.5811407693081</v>
      </c>
      <c r="P304" s="34">
        <f>_xlfn.XLOOKUP($A304,'Kunnat aakkosjärj.'!$B$19:$B$311,'Kunnat aakkosjärj.'!Q$19:Q$311)</f>
        <v>7601.1620460773356</v>
      </c>
      <c r="Q304" s="130">
        <f>_xlfn.XLOOKUP($A304,'Kunnat aakkosjärj.'!$B$19:$B$311,'Kunnat aakkosjärj.'!R$19:R$311)</f>
        <v>491.36302039987817</v>
      </c>
      <c r="R304" s="34">
        <f>_xlfn.XLOOKUP($A304,'Kunnat aakkosjärj.'!$B$19:$B$311,'Kunnat aakkosjärj.'!S$19:S$311)</f>
        <v>601.30191819750326</v>
      </c>
      <c r="S304" s="35">
        <f>_xlfn.XLOOKUP($A304,'Kunnat aakkosjärj.'!$B$19:$B$311,'Kunnat aakkosjärj.'!T$19:T$311)</f>
        <v>418.31624276869991</v>
      </c>
      <c r="T304" s="34">
        <f>_xlfn.XLOOKUP($A304,'Kunnat aakkosjärj.'!$B$19:$B$311,'Kunnat aakkosjärj.'!U$19:U$311)</f>
        <v>770.70712371866432</v>
      </c>
      <c r="U304" s="35">
        <f>_xlfn.XLOOKUP($A304,'Kunnat aakkosjärj.'!$B$19:$B$311,'Kunnat aakkosjärj.'!V$19:V$311)</f>
        <v>117.46209450240453</v>
      </c>
      <c r="V304" s="34">
        <f>_xlfn.XLOOKUP($A304,'Kunnat aakkosjärj.'!$B$19:$B$311,'Kunnat aakkosjärj.'!W$19:W$311)</f>
        <v>78.019509576636523</v>
      </c>
      <c r="W304" s="35">
        <f>_xlfn.XLOOKUP($A304,'Kunnat aakkosjärj.'!$B$19:$B$311,'Kunnat aakkosjärj.'!X$19:X$311)</f>
        <v>73.04677763117833</v>
      </c>
      <c r="X304" s="34">
        <f>_xlfn.XLOOKUP($A304,'Kunnat aakkosjärj.'!$B$19:$B$311,'Kunnat aakkosjärj.'!Y$19:Y$311)</f>
        <v>-169.40520552116107</v>
      </c>
      <c r="Y304" s="90">
        <f>_xlfn.XLOOKUP($A304,'Kunnat aakkosjärj.'!$B$19:$B$311,'Kunnat aakkosjärj.'!Z$19:Z$311)</f>
        <v>517.03024358063533</v>
      </c>
      <c r="Z304" s="91">
        <f>_xlfn.XLOOKUP($A304,'Kunnat aakkosjärj.'!$B$19:$B$311,'Kunnat aakkosjärj.'!AA$19:AA$311)</f>
        <v>1599.3382888460367</v>
      </c>
      <c r="AA304" s="90">
        <f>_xlfn.XLOOKUP($A304,'Kunnat aakkosjärj.'!$B$19:$B$311,'Kunnat aakkosjärj.'!AB$19:AB$311)</f>
        <v>95.035643755962568</v>
      </c>
      <c r="AB304" s="91">
        <f>_xlfn.XLOOKUP($A304,'Kunnat aakkosjärj.'!$B$19:$B$311,'Kunnat aakkosjärj.'!AC$19:AC$311)</f>
        <v>37.59691882518225</v>
      </c>
      <c r="AC304" s="90">
        <f>_xlfn.XLOOKUP($A304,'Kunnat aakkosjärj.'!$B$19:$B$311,'Kunnat aakkosjärj.'!AD$19:AD$311)</f>
        <v>-33.749571704049529</v>
      </c>
      <c r="AD304" s="91">
        <f>_xlfn.XLOOKUP($A304,'Kunnat aakkosjärj.'!$B$19:$B$311,'Kunnat aakkosjärj.'!AE$19:AE$311)</f>
        <v>-928.45179234750833</v>
      </c>
      <c r="AE304" s="96">
        <f>_xlfn.XLOOKUP($A304,'Kunnat aakkosjärj.'!$B$19:$B$311,'Kunnat aakkosjärj.'!AF$19:AF$311)</f>
        <v>0.92245952935036135</v>
      </c>
      <c r="AF304" s="97">
        <f>_xlfn.XLOOKUP($A304,'Kunnat aakkosjärj.'!$B$19:$B$311,'Kunnat aakkosjärj.'!AG$19:AG$311)</f>
        <v>0.68033100399990876</v>
      </c>
      <c r="AG304" s="90">
        <f>_xlfn.XLOOKUP($A304,'Kunnat aakkosjärj.'!$B$19:$B$311,'Kunnat aakkosjärj.'!AH$19:AH$311)</f>
        <v>326.89867451537606</v>
      </c>
      <c r="AH304" s="91">
        <f>_xlfn.XLOOKUP($A304,'Kunnat aakkosjärj.'!$B$19:$B$311,'Kunnat aakkosjärj.'!AI$19:AI$311)</f>
        <v>1232.9468578098042</v>
      </c>
      <c r="AI304" s="90">
        <f>_xlfn.XLOOKUP($A304,'Kunnat aakkosjärj.'!$B$19:$B$311,'Kunnat aakkosjärj.'!AJ$19:AJ$311)</f>
        <v>13.028437086616368</v>
      </c>
      <c r="AJ304" s="91">
        <f>_xlfn.XLOOKUP($A304,'Kunnat aakkosjärj.'!$B$19:$B$311,'Kunnat aakkosjärj.'!AK$19:AK$311)</f>
        <v>27.194026257851444</v>
      </c>
      <c r="AK304" s="106">
        <f>_xlfn.XLOOKUP($A304,'Kunnat aakkosjärj.'!$B$19:$B$311,'Kunnat aakkosjärj.'!AL$19:AL$311)</f>
        <v>4287.1206739064246</v>
      </c>
      <c r="AL304" s="107">
        <f>_xlfn.XLOOKUP($A304,'Kunnat aakkosjärj.'!$B$19:$B$311,'Kunnat aakkosjärj.'!AM$19:AM$311)</f>
        <v>7276.5508028011773</v>
      </c>
      <c r="AM304" s="106">
        <f>_xlfn.XLOOKUP($A304,'Kunnat aakkosjärj.'!$B$19:$B$311,'Kunnat aakkosjärj.'!AN$19:AN$311)</f>
        <v>4956.9583669948242</v>
      </c>
      <c r="AN304" s="107">
        <f>_xlfn.XLOOKUP($A304,'Kunnat aakkosjärj.'!$B$19:$B$311,'Kunnat aakkosjärj.'!AO$19:AO$311)</f>
        <v>7415.2225383132045</v>
      </c>
      <c r="AO304" s="106">
        <f>_xlfn.XLOOKUP($A304,'Kunnat aakkosjärj.'!$B$19:$B$311,'Kunnat aakkosjärj.'!AP$19:AP$311)</f>
        <v>89.422358672485544</v>
      </c>
      <c r="AP304" s="107">
        <f>_xlfn.XLOOKUP($A304,'Kunnat aakkosjärj.'!$B$19:$B$311,'Kunnat aakkosjärj.'!AQ$19:AQ$311)</f>
        <v>29.093008220846439</v>
      </c>
      <c r="AQ304" s="122">
        <f>_xlfn.XLOOKUP($A304,'Kunnat aakkosjärj.'!$B$19:$B$311,'Kunnat aakkosjärj.'!AR$19:AR$311)</f>
        <v>37.34981791178506</v>
      </c>
      <c r="AR304" s="115">
        <f>_xlfn.XLOOKUP($A304,'Kunnat aakkosjärj.'!$B$19:$B$311,'Kunnat aakkosjärj.'!AS$19:AS$311)</f>
        <v>27.2900920586046</v>
      </c>
      <c r="AS304" s="114">
        <f>_xlfn.XLOOKUP($A304,'Kunnat aakkosjärj.'!$B$19:$B$311,'Kunnat aakkosjärj.'!AT$19:AT$311)</f>
        <v>64.023635529148166</v>
      </c>
      <c r="AT304" s="115">
        <f>_xlfn.XLOOKUP($A304,'Kunnat aakkosjärj.'!$B$19:$B$311,'Kunnat aakkosjärj.'!AU$19:AU$311)</f>
        <v>73.684381096614572</v>
      </c>
      <c r="AU304" s="106">
        <f>_xlfn.XLOOKUP($A304,'Kunnat aakkosjärj.'!$B$19:$B$311,'Kunnat aakkosjärj.'!AV$19:AV$311)</f>
        <v>243.60018471531515</v>
      </c>
      <c r="AV304" s="107">
        <f>_xlfn.XLOOKUP($A304,'Kunnat aakkosjärj.'!$B$19:$B$311,'Kunnat aakkosjärj.'!AW$19:AW$311)</f>
        <v>1096.1172363747082</v>
      </c>
      <c r="AW304" s="151"/>
      <c r="AX304" s="1">
        <v>139</v>
      </c>
      <c r="AY304" s="242" t="s">
        <v>703</v>
      </c>
      <c r="AZ304" s="333" t="s">
        <v>695</v>
      </c>
      <c r="BA304" s="336" t="s">
        <v>704</v>
      </c>
    </row>
    <row r="305" spans="1:53" ht="15" customHeight="1" x14ac:dyDescent="0.2">
      <c r="A305" s="38" t="s">
        <v>135</v>
      </c>
      <c r="B305" s="146">
        <f>_xlfn.XLOOKUP($A305,'Kunnat aakkosjärj.'!$B$19:$B$311,'Kunnat aakkosjärj.'!C$19:C$311)</f>
        <v>12335</v>
      </c>
      <c r="C305" s="160">
        <f>_xlfn.XLOOKUP($A305,'Kunnat aakkosjärj.'!$B$19:$B$311,'Kunnat aakkosjärj.'!D$19:D$311)</f>
        <v>21</v>
      </c>
      <c r="D305" s="35">
        <f>_xlfn.XLOOKUP($A305,'Kunnat aakkosjärj.'!$B$19:$B$311,'Kunnat aakkosjärj.'!E$19:E$311)</f>
        <v>1966.6322156465342</v>
      </c>
      <c r="E305" s="34">
        <f>_xlfn.XLOOKUP($A305,'Kunnat aakkosjärj.'!$B$19:$B$311,'Kunnat aakkosjärj.'!F$19:F$311)</f>
        <v>3590.9654535873528</v>
      </c>
      <c r="F305" s="35">
        <f>_xlfn.XLOOKUP($A305,'Kunnat aakkosjärj.'!$B$19:$B$311,'Kunnat aakkosjärj.'!G$19:G$311)</f>
        <v>8367.1857332792861</v>
      </c>
      <c r="G305" s="34">
        <f>_xlfn.XLOOKUP($A305,'Kunnat aakkosjärj.'!$B$19:$B$311,'Kunnat aakkosjärj.'!H$19:H$311)</f>
        <v>10149.761610052696</v>
      </c>
      <c r="H305" s="331">
        <f>_xlfn.XLOOKUP($A305,'Kunnat aakkosjärj.'!$B$19:$B$311,'Kunnat aakkosjärj.'!I$19:I$311)</f>
        <v>23.504106139589272</v>
      </c>
      <c r="I305" s="332">
        <f>_xlfn.XLOOKUP($A305,'Kunnat aakkosjärj.'!$B$19:$B$311,'Kunnat aakkosjärj.'!J$19:J$311)</f>
        <v>35.37980094065194</v>
      </c>
      <c r="J305" s="35">
        <f>_xlfn.XLOOKUP($A305,'Kunnat aakkosjärj.'!$B$19:$B$311,'Kunnat aakkosjärj.'!K$19:K$311)</f>
        <v>-6384.4336489663565</v>
      </c>
      <c r="K305" s="34">
        <f>_xlfn.XLOOKUP($A305,'Kunnat aakkosjärj.'!$B$19:$B$311,'Kunnat aakkosjärj.'!L$19:L$311)</f>
        <v>-6533.0835776246458</v>
      </c>
      <c r="L305" s="123">
        <f>_xlfn.XLOOKUP($A305,'Kunnat aakkosjärj.'!$B$19:$B$311,'Kunnat aakkosjärj.'!M$19:M$311)</f>
        <v>3847.1761232265908</v>
      </c>
      <c r="M305" s="35">
        <f>_xlfn.XLOOKUP($A305,'Kunnat aakkosjärj.'!$B$19:$B$311,'Kunnat aakkosjärj.'!N$19:N$311)</f>
        <v>3215.5012565869479</v>
      </c>
      <c r="N305" s="34">
        <f>_xlfn.XLOOKUP($A305,'Kunnat aakkosjärj.'!$B$19:$B$311,'Kunnat aakkosjärj.'!O$19:O$311)</f>
        <v>2949.0323194162947</v>
      </c>
      <c r="O305" s="35">
        <f>_xlfn.XLOOKUP($A305,'Kunnat aakkosjärj.'!$B$19:$B$311,'Kunnat aakkosjärj.'!P$19:P$311)</f>
        <v>7062.6773798135382</v>
      </c>
      <c r="P305" s="34">
        <f>_xlfn.XLOOKUP($A305,'Kunnat aakkosjärj.'!$B$19:$B$311,'Kunnat aakkosjärj.'!Q$19:Q$311)</f>
        <v>7403.6768779894601</v>
      </c>
      <c r="Q305" s="130">
        <f>_xlfn.XLOOKUP($A305,'Kunnat aakkosjärj.'!$B$19:$B$311,'Kunnat aakkosjärj.'!R$19:R$311)</f>
        <v>770.99056100526957</v>
      </c>
      <c r="R305" s="34">
        <f>_xlfn.XLOOKUP($A305,'Kunnat aakkosjärj.'!$B$19:$B$311,'Kunnat aakkosjärj.'!S$19:S$311)</f>
        <v>918.63282691528173</v>
      </c>
      <c r="S305" s="35">
        <f>_xlfn.XLOOKUP($A305,'Kunnat aakkosjärj.'!$B$19:$B$311,'Kunnat aakkosjärj.'!T$19:T$311)</f>
        <v>508.718429671666</v>
      </c>
      <c r="T305" s="34">
        <f>_xlfn.XLOOKUP($A305,'Kunnat aakkosjärj.'!$B$19:$B$311,'Kunnat aakkosjärj.'!U$19:U$311)</f>
        <v>748.2528933927847</v>
      </c>
      <c r="U305" s="35">
        <f>_xlfn.XLOOKUP($A305,'Kunnat aakkosjärj.'!$B$19:$B$311,'Kunnat aakkosjärj.'!V$19:V$311)</f>
        <v>151.4997969344214</v>
      </c>
      <c r="V305" s="34">
        <f>_xlfn.XLOOKUP($A305,'Kunnat aakkosjärj.'!$B$19:$B$311,'Kunnat aakkosjärj.'!W$19:W$311)</f>
        <v>122.77036748230232</v>
      </c>
      <c r="W305" s="35">
        <f>_xlfn.XLOOKUP($A305,'Kunnat aakkosjärj.'!$B$19:$B$311,'Kunnat aakkosjärj.'!X$19:X$311)</f>
        <v>261.9889582488853</v>
      </c>
      <c r="X305" s="34">
        <f>_xlfn.XLOOKUP($A305,'Kunnat aakkosjärj.'!$B$19:$B$311,'Kunnat aakkosjärj.'!Y$19:Y$311)</f>
        <v>170.37993352249697</v>
      </c>
      <c r="Y305" s="90">
        <f>_xlfn.XLOOKUP($A305,'Kunnat aakkosjärj.'!$B$19:$B$311,'Kunnat aakkosjärj.'!Z$19:Z$311)</f>
        <v>561.51645074989869</v>
      </c>
      <c r="Z305" s="91">
        <f>_xlfn.XLOOKUP($A305,'Kunnat aakkosjärj.'!$B$19:$B$311,'Kunnat aakkosjärj.'!AA$19:AA$311)</f>
        <v>906.27891771382235</v>
      </c>
      <c r="AA305" s="90">
        <f>_xlfn.XLOOKUP($A305,'Kunnat aakkosjärj.'!$B$19:$B$311,'Kunnat aakkosjärj.'!AB$19:AB$311)</f>
        <v>137.30507093347322</v>
      </c>
      <c r="AB305" s="91">
        <f>_xlfn.XLOOKUP($A305,'Kunnat aakkosjärj.'!$B$19:$B$311,'Kunnat aakkosjärj.'!AC$19:AC$311)</f>
        <v>101.36314648393491</v>
      </c>
      <c r="AC305" s="90">
        <f>_xlfn.XLOOKUP($A305,'Kunnat aakkosjärj.'!$B$19:$B$311,'Kunnat aakkosjärj.'!AD$19:AD$311)</f>
        <v>283.63634373733277</v>
      </c>
      <c r="AD305" s="91">
        <f>_xlfn.XLOOKUP($A305,'Kunnat aakkosjärj.'!$B$19:$B$311,'Kunnat aakkosjärj.'!AE$19:AE$311)</f>
        <v>108.65372598297527</v>
      </c>
      <c r="AE305" s="96">
        <f>_xlfn.XLOOKUP($A305,'Kunnat aakkosjärj.'!$B$19:$B$311,'Kunnat aakkosjärj.'!AF$19:AF$311)</f>
        <v>1.8232727095669126</v>
      </c>
      <c r="AF305" s="97">
        <f>_xlfn.XLOOKUP($A305,'Kunnat aakkosjärj.'!$B$19:$B$311,'Kunnat aakkosjärj.'!AG$19:AG$311)</f>
        <v>1.4112783739851118</v>
      </c>
      <c r="AG305" s="90">
        <f>_xlfn.XLOOKUP($A305,'Kunnat aakkosjärj.'!$B$19:$B$311,'Kunnat aakkosjärj.'!AH$19:AH$311)</f>
        <v>1679.0138038102959</v>
      </c>
      <c r="AH305" s="91">
        <f>_xlfn.XLOOKUP($A305,'Kunnat aakkosjärj.'!$B$19:$B$311,'Kunnat aakkosjärj.'!AI$19:AI$311)</f>
        <v>2231.6366055938388</v>
      </c>
      <c r="AI305" s="90">
        <f>_xlfn.XLOOKUP($A305,'Kunnat aakkosjärj.'!$B$19:$B$311,'Kunnat aakkosjärj.'!AJ$19:AJ$311)</f>
        <v>65.322265473409914</v>
      </c>
      <c r="AJ305" s="91">
        <f>_xlfn.XLOOKUP($A305,'Kunnat aakkosjärj.'!$B$19:$B$311,'Kunnat aakkosjärj.'!AK$19:AK$311)</f>
        <v>69.937728554912681</v>
      </c>
      <c r="AK305" s="106">
        <f>_xlfn.XLOOKUP($A305,'Kunnat aakkosjärj.'!$B$19:$B$311,'Kunnat aakkosjärj.'!AL$19:AL$311)</f>
        <v>3339.8455289825702</v>
      </c>
      <c r="AL305" s="107">
        <f>_xlfn.XLOOKUP($A305,'Kunnat aakkosjärj.'!$B$19:$B$311,'Kunnat aakkosjärj.'!AM$19:AM$311)</f>
        <v>5149.4653417105801</v>
      </c>
      <c r="AM305" s="106">
        <f>_xlfn.XLOOKUP($A305,'Kunnat aakkosjärj.'!$B$19:$B$311,'Kunnat aakkosjärj.'!AN$19:AN$311)</f>
        <v>5725.0430863396841</v>
      </c>
      <c r="AN305" s="107">
        <f>_xlfn.XLOOKUP($A305,'Kunnat aakkosjärj.'!$B$19:$B$311,'Kunnat aakkosjärj.'!AO$19:AO$311)</f>
        <v>7570.0065229023112</v>
      </c>
      <c r="AO305" s="106">
        <f>_xlfn.XLOOKUP($A305,'Kunnat aakkosjärj.'!$B$19:$B$311,'Kunnat aakkosjärj.'!AP$19:AP$311)</f>
        <v>590.56436967977299</v>
      </c>
      <c r="AP305" s="107">
        <f>_xlfn.XLOOKUP($A305,'Kunnat aakkosjärj.'!$B$19:$B$311,'Kunnat aakkosjärj.'!AQ$19:AQ$311)</f>
        <v>5.8316805837049044</v>
      </c>
      <c r="AQ305" s="122">
        <f>_xlfn.XLOOKUP($A305,'Kunnat aakkosjärj.'!$B$19:$B$311,'Kunnat aakkosjärj.'!AR$19:AR$311)</f>
        <v>55.039810250591678</v>
      </c>
      <c r="AR305" s="115">
        <f>_xlfn.XLOOKUP($A305,'Kunnat aakkosjärj.'!$B$19:$B$311,'Kunnat aakkosjärj.'!AS$19:AS$311)</f>
        <v>46.078114847940228</v>
      </c>
      <c r="AS305" s="114">
        <f>_xlfn.XLOOKUP($A305,'Kunnat aakkosjärj.'!$B$19:$B$311,'Kunnat aakkosjärj.'!AT$19:AT$311)</f>
        <v>54.622501627202283</v>
      </c>
      <c r="AT305" s="115">
        <f>_xlfn.XLOOKUP($A305,'Kunnat aakkosjärj.'!$B$19:$B$311,'Kunnat aakkosjärj.'!AU$19:AU$311)</f>
        <v>68.859034852923173</v>
      </c>
      <c r="AU305" s="106">
        <f>_xlfn.XLOOKUP($A305,'Kunnat aakkosjärj.'!$B$19:$B$311,'Kunnat aakkosjärj.'!AV$19:AV$311)</f>
        <v>1828.8364102148355</v>
      </c>
      <c r="AV305" s="107">
        <f>_xlfn.XLOOKUP($A305,'Kunnat aakkosjärj.'!$B$19:$B$311,'Kunnat aakkosjärj.'!AW$19:AW$311)</f>
        <v>2280.1717040940412</v>
      </c>
      <c r="AW305" s="151"/>
      <c r="AX305" s="1">
        <v>208</v>
      </c>
      <c r="AY305" s="242" t="s">
        <v>705</v>
      </c>
      <c r="AZ305" s="333" t="s">
        <v>695</v>
      </c>
      <c r="BA305" s="336" t="s">
        <v>696</v>
      </c>
    </row>
    <row r="306" spans="1:53" ht="15" customHeight="1" x14ac:dyDescent="0.2">
      <c r="A306" s="38" t="s">
        <v>153</v>
      </c>
      <c r="B306" s="146">
        <f>_xlfn.XLOOKUP($A306,'Kunnat aakkosjärj.'!$B$19:$B$311,'Kunnat aakkosjärj.'!C$19:C$311)</f>
        <v>19300</v>
      </c>
      <c r="C306" s="160">
        <f>_xlfn.XLOOKUP($A306,'Kunnat aakkosjärj.'!$B$19:$B$311,'Kunnat aakkosjärj.'!D$19:D$311)</f>
        <v>20.500000000000004</v>
      </c>
      <c r="D306" s="35">
        <f>_xlfn.XLOOKUP($A306,'Kunnat aakkosjärj.'!$B$19:$B$311,'Kunnat aakkosjärj.'!E$19:E$311)</f>
        <v>875.30946683937827</v>
      </c>
      <c r="E306" s="34">
        <f>_xlfn.XLOOKUP($A306,'Kunnat aakkosjärj.'!$B$19:$B$311,'Kunnat aakkosjärj.'!F$19:F$311)</f>
        <v>2120.5116031088082</v>
      </c>
      <c r="F306" s="35">
        <f>_xlfn.XLOOKUP($A306,'Kunnat aakkosjärj.'!$B$19:$B$311,'Kunnat aakkosjärj.'!G$19:G$311)</f>
        <v>6553.0040870466319</v>
      </c>
      <c r="G306" s="34">
        <f>_xlfn.XLOOKUP($A306,'Kunnat aakkosjärj.'!$B$19:$B$311,'Kunnat aakkosjärj.'!H$19:H$311)</f>
        <v>7932.0938849740924</v>
      </c>
      <c r="H306" s="331">
        <f>_xlfn.XLOOKUP($A306,'Kunnat aakkosjärj.'!$B$19:$B$311,'Kunnat aakkosjärj.'!I$19:I$311)</f>
        <v>13.357377093196209</v>
      </c>
      <c r="I306" s="332">
        <f>_xlfn.XLOOKUP($A306,'Kunnat aakkosjärj.'!$B$19:$B$311,'Kunnat aakkosjärj.'!J$19:J$311)</f>
        <v>26.733314479871844</v>
      </c>
      <c r="J306" s="35">
        <f>_xlfn.XLOOKUP($A306,'Kunnat aakkosjärj.'!$B$19:$B$311,'Kunnat aakkosjärj.'!K$19:K$311)</f>
        <v>-5671.1817388601039</v>
      </c>
      <c r="K306" s="34">
        <f>_xlfn.XLOOKUP($A306,'Kunnat aakkosjärj.'!$B$19:$B$311,'Kunnat aakkosjärj.'!L$19:L$311)</f>
        <v>-5816.3849041450776</v>
      </c>
      <c r="L306" s="123">
        <f>_xlfn.XLOOKUP($A306,'Kunnat aakkosjärj.'!$B$19:$B$311,'Kunnat aakkosjärj.'!M$19:M$311)</f>
        <v>4478.5921497409327</v>
      </c>
      <c r="M306" s="35">
        <f>_xlfn.XLOOKUP($A306,'Kunnat aakkosjärj.'!$B$19:$B$311,'Kunnat aakkosjärj.'!N$19:N$311)</f>
        <v>1748.2858549222799</v>
      </c>
      <c r="N306" s="34">
        <f>_xlfn.XLOOKUP($A306,'Kunnat aakkosjärj.'!$B$19:$B$311,'Kunnat aakkosjärj.'!O$19:O$311)</f>
        <v>2016.0828113989637</v>
      </c>
      <c r="O306" s="35">
        <f>_xlfn.XLOOKUP($A306,'Kunnat aakkosjärj.'!$B$19:$B$311,'Kunnat aakkosjärj.'!P$19:P$311)</f>
        <v>6226.8780046632119</v>
      </c>
      <c r="P306" s="34">
        <f>_xlfn.XLOOKUP($A306,'Kunnat aakkosjärj.'!$B$19:$B$311,'Kunnat aakkosjärj.'!Q$19:Q$311)</f>
        <v>6490.4783797927457</v>
      </c>
      <c r="Q306" s="130">
        <f>_xlfn.XLOOKUP($A306,'Kunnat aakkosjärj.'!$B$19:$B$311,'Kunnat aakkosjärj.'!R$19:R$311)</f>
        <v>531.07267357512956</v>
      </c>
      <c r="R306" s="34">
        <f>_xlfn.XLOOKUP($A306,'Kunnat aakkosjärj.'!$B$19:$B$311,'Kunnat aakkosjärj.'!S$19:S$311)</f>
        <v>646.86345595854914</v>
      </c>
      <c r="S306" s="35">
        <f>_xlfn.XLOOKUP($A306,'Kunnat aakkosjärj.'!$B$19:$B$311,'Kunnat aakkosjärj.'!T$19:T$311)</f>
        <v>368.9723725388601</v>
      </c>
      <c r="T306" s="34">
        <f>_xlfn.XLOOKUP($A306,'Kunnat aakkosjärj.'!$B$19:$B$311,'Kunnat aakkosjärj.'!U$19:U$311)</f>
        <v>517.76612694300513</v>
      </c>
      <c r="U306" s="35">
        <f>_xlfn.XLOOKUP($A306,'Kunnat aakkosjärj.'!$B$19:$B$311,'Kunnat aakkosjärj.'!V$19:V$311)</f>
        <v>143.93291018535461</v>
      </c>
      <c r="V306" s="34">
        <f>_xlfn.XLOOKUP($A306,'Kunnat aakkosjärj.'!$B$19:$B$311,'Kunnat aakkosjärj.'!W$19:W$311)</f>
        <v>124.93352158391676</v>
      </c>
      <c r="W306" s="35">
        <f>_xlfn.XLOOKUP($A306,'Kunnat aakkosjärj.'!$B$19:$B$311,'Kunnat aakkosjärj.'!X$19:X$311)</f>
        <v>162.10030103626943</v>
      </c>
      <c r="X306" s="34">
        <f>_xlfn.XLOOKUP($A306,'Kunnat aakkosjärj.'!$B$19:$B$311,'Kunnat aakkosjärj.'!Y$19:Y$311)</f>
        <v>129.09732901554406</v>
      </c>
      <c r="Y306" s="90">
        <f>_xlfn.XLOOKUP($A306,'Kunnat aakkosjärj.'!$B$19:$B$311,'Kunnat aakkosjärj.'!Z$19:Z$311)</f>
        <v>555.18737409326422</v>
      </c>
      <c r="Z306" s="91">
        <f>_xlfn.XLOOKUP($A306,'Kunnat aakkosjärj.'!$B$19:$B$311,'Kunnat aakkosjärj.'!AA$19:AA$311)</f>
        <v>976.22488134715036</v>
      </c>
      <c r="AA306" s="90">
        <f>_xlfn.XLOOKUP($A306,'Kunnat aakkosjärj.'!$B$19:$B$311,'Kunnat aakkosjärj.'!AB$19:AB$311)</f>
        <v>95.656475337264453</v>
      </c>
      <c r="AB306" s="91">
        <f>_xlfn.XLOOKUP($A306,'Kunnat aakkosjärj.'!$B$19:$B$311,'Kunnat aakkosjärj.'!AC$19:AC$311)</f>
        <v>66.261725993492831</v>
      </c>
      <c r="AC306" s="90">
        <f>_xlfn.XLOOKUP($A306,'Kunnat aakkosjärj.'!$B$19:$B$311,'Kunnat aakkosjärj.'!AD$19:AD$311)</f>
        <v>-4.1586347150259062</v>
      </c>
      <c r="AD306" s="91">
        <f>_xlfn.XLOOKUP($A306,'Kunnat aakkosjärj.'!$B$19:$B$311,'Kunnat aakkosjärj.'!AE$19:AE$311)</f>
        <v>-306.36941968911918</v>
      </c>
      <c r="AE306" s="96">
        <f>_xlfn.XLOOKUP($A306,'Kunnat aakkosjärj.'!$B$19:$B$311,'Kunnat aakkosjärj.'!AF$19:AF$311)</f>
        <v>1.2167478657089552</v>
      </c>
      <c r="AF306" s="97">
        <f>_xlfn.XLOOKUP($A306,'Kunnat aakkosjärj.'!$B$19:$B$311,'Kunnat aakkosjärj.'!AG$19:AG$311)</f>
        <v>1.0907588923711449</v>
      </c>
      <c r="AG306" s="90">
        <f>_xlfn.XLOOKUP($A306,'Kunnat aakkosjärj.'!$B$19:$B$311,'Kunnat aakkosjärj.'!AH$19:AH$311)</f>
        <v>444.92559015544043</v>
      </c>
      <c r="AH306" s="91">
        <f>_xlfn.XLOOKUP($A306,'Kunnat aakkosjärj.'!$B$19:$B$311,'Kunnat aakkosjärj.'!AI$19:AI$311)</f>
        <v>776.57617409326429</v>
      </c>
      <c r="AI306" s="90">
        <f>_xlfn.XLOOKUP($A306,'Kunnat aakkosjärj.'!$B$19:$B$311,'Kunnat aakkosjärj.'!AJ$19:AJ$311)</f>
        <v>21.538836764335688</v>
      </c>
      <c r="AJ306" s="91">
        <f>_xlfn.XLOOKUP($A306,'Kunnat aakkosjärj.'!$B$19:$B$311,'Kunnat aakkosjärj.'!AK$19:AK$311)</f>
        <v>30.142816639411738</v>
      </c>
      <c r="AK306" s="106">
        <f>_xlfn.XLOOKUP($A306,'Kunnat aakkosjärj.'!$B$19:$B$311,'Kunnat aakkosjärj.'!AL$19:AL$311)</f>
        <v>3451.3448186528499</v>
      </c>
      <c r="AL306" s="107">
        <f>_xlfn.XLOOKUP($A306,'Kunnat aakkosjärj.'!$B$19:$B$311,'Kunnat aakkosjärj.'!AM$19:AM$311)</f>
        <v>4722.8237497409327</v>
      </c>
      <c r="AM306" s="106">
        <f>_xlfn.XLOOKUP($A306,'Kunnat aakkosjärj.'!$B$19:$B$311,'Kunnat aakkosjärj.'!AN$19:AN$311)</f>
        <v>3667.3958031088082</v>
      </c>
      <c r="AN306" s="107">
        <f>_xlfn.XLOOKUP($A306,'Kunnat aakkosjärj.'!$B$19:$B$311,'Kunnat aakkosjärj.'!AO$19:AO$311)</f>
        <v>4961.281310362695</v>
      </c>
      <c r="AO306" s="106">
        <f>_xlfn.XLOOKUP($A306,'Kunnat aakkosjärj.'!$B$19:$B$311,'Kunnat aakkosjärj.'!AP$19:AP$311)</f>
        <v>0</v>
      </c>
      <c r="AP306" s="107">
        <f>_xlfn.XLOOKUP($A306,'Kunnat aakkosjärj.'!$B$19:$B$311,'Kunnat aakkosjärj.'!AQ$19:AQ$311)</f>
        <v>3.1544559585492224E-2</v>
      </c>
      <c r="AQ306" s="122">
        <f>_xlfn.XLOOKUP($A306,'Kunnat aakkosjärj.'!$B$19:$B$311,'Kunnat aakkosjärj.'!AR$19:AR$311)</f>
        <v>43.033655779906354</v>
      </c>
      <c r="AR306" s="115">
        <f>_xlfn.XLOOKUP($A306,'Kunnat aakkosjärj.'!$B$19:$B$311,'Kunnat aakkosjärj.'!AS$19:AS$311)</f>
        <v>35.344370916144712</v>
      </c>
      <c r="AS306" s="114">
        <f>_xlfn.XLOOKUP($A306,'Kunnat aakkosjärj.'!$B$19:$B$311,'Kunnat aakkosjärj.'!AT$19:AT$311)</f>
        <v>60.962771316704355</v>
      </c>
      <c r="AT306" s="115">
        <f>_xlfn.XLOOKUP($A306,'Kunnat aakkosjärj.'!$B$19:$B$311,'Kunnat aakkosjärj.'!AU$19:AU$311)</f>
        <v>73.846375630638732</v>
      </c>
      <c r="AU306" s="106">
        <f>_xlfn.XLOOKUP($A306,'Kunnat aakkosjärj.'!$B$19:$B$311,'Kunnat aakkosjärj.'!AV$19:AV$311)</f>
        <v>839.75374041450789</v>
      </c>
      <c r="AV306" s="107">
        <f>_xlfn.XLOOKUP($A306,'Kunnat aakkosjärj.'!$B$19:$B$311,'Kunnat aakkosjärj.'!AW$19:AW$311)</f>
        <v>1288.1092383419689</v>
      </c>
      <c r="AW306" s="151"/>
      <c r="AX306" s="1">
        <v>244</v>
      </c>
      <c r="AY306" s="242" t="s">
        <v>706</v>
      </c>
      <c r="AZ306" s="333" t="s">
        <v>695</v>
      </c>
      <c r="BA306" s="336" t="s">
        <v>702</v>
      </c>
    </row>
    <row r="307" spans="1:53" ht="15" customHeight="1" x14ac:dyDescent="0.2">
      <c r="A307" s="38" t="s">
        <v>176</v>
      </c>
      <c r="B307" s="146">
        <f>_xlfn.XLOOKUP($A307,'Kunnat aakkosjärj.'!$B$19:$B$311,'Kunnat aakkosjärj.'!C$19:C$311)</f>
        <v>15146</v>
      </c>
      <c r="C307" s="160">
        <f>_xlfn.XLOOKUP($A307,'Kunnat aakkosjärj.'!$B$19:$B$311,'Kunnat aakkosjärj.'!D$19:D$311)</f>
        <v>20</v>
      </c>
      <c r="D307" s="35">
        <f>_xlfn.XLOOKUP($A307,'Kunnat aakkosjärj.'!$B$19:$B$311,'Kunnat aakkosjärj.'!E$19:E$311)</f>
        <v>1958.7515231744355</v>
      </c>
      <c r="E307" s="34">
        <f>_xlfn.XLOOKUP($A307,'Kunnat aakkosjärj.'!$B$19:$B$311,'Kunnat aakkosjärj.'!F$19:F$311)</f>
        <v>3859.3482780932263</v>
      </c>
      <c r="F307" s="35">
        <f>_xlfn.XLOOKUP($A307,'Kunnat aakkosjärj.'!$B$19:$B$311,'Kunnat aakkosjärj.'!G$19:G$311)</f>
        <v>8842.8732417800074</v>
      </c>
      <c r="G307" s="34">
        <f>_xlfn.XLOOKUP($A307,'Kunnat aakkosjärj.'!$B$19:$B$311,'Kunnat aakkosjärj.'!H$19:H$311)</f>
        <v>10547.115254192526</v>
      </c>
      <c r="H307" s="331">
        <f>_xlfn.XLOOKUP($A307,'Kunnat aakkosjärj.'!$B$19:$B$311,'Kunnat aakkosjärj.'!I$19:I$311)</f>
        <v>22.150623102001546</v>
      </c>
      <c r="I307" s="332">
        <f>_xlfn.XLOOKUP($A307,'Kunnat aakkosjärj.'!$B$19:$B$311,'Kunnat aakkosjärj.'!J$19:J$311)</f>
        <v>36.591505687388008</v>
      </c>
      <c r="J307" s="35">
        <f>_xlfn.XLOOKUP($A307,'Kunnat aakkosjärj.'!$B$19:$B$311,'Kunnat aakkosjärj.'!K$19:K$311)</f>
        <v>-6811.7457520137332</v>
      </c>
      <c r="K307" s="34">
        <f>_xlfn.XLOOKUP($A307,'Kunnat aakkosjärj.'!$B$19:$B$311,'Kunnat aakkosjärj.'!L$19:L$311)</f>
        <v>-6694.7630338043045</v>
      </c>
      <c r="L307" s="123">
        <f>_xlfn.XLOOKUP($A307,'Kunnat aakkosjärj.'!$B$19:$B$311,'Kunnat aakkosjärj.'!M$19:M$311)</f>
        <v>3895.8018189621025</v>
      </c>
      <c r="M307" s="35">
        <f>_xlfn.XLOOKUP($A307,'Kunnat aakkosjärj.'!$B$19:$B$311,'Kunnat aakkosjärj.'!N$19:N$311)</f>
        <v>3588.077512214446</v>
      </c>
      <c r="N307" s="34">
        <f>_xlfn.XLOOKUP($A307,'Kunnat aakkosjärj.'!$B$19:$B$311,'Kunnat aakkosjärj.'!O$19:O$311)</f>
        <v>3588.077512214446</v>
      </c>
      <c r="O307" s="35">
        <f>_xlfn.XLOOKUP($A307,'Kunnat aakkosjärj.'!$B$19:$B$311,'Kunnat aakkosjärj.'!P$19:P$311)</f>
        <v>7483.8793311765476</v>
      </c>
      <c r="P307" s="34">
        <f>_xlfn.XLOOKUP($A307,'Kunnat aakkosjärj.'!$B$19:$B$311,'Kunnat aakkosjärj.'!Q$19:Q$311)</f>
        <v>7475.9674224217615</v>
      </c>
      <c r="Q307" s="130">
        <f>_xlfn.XLOOKUP($A307,'Kunnat aakkosjärj.'!$B$19:$B$311,'Kunnat aakkosjärj.'!R$19:R$311)</f>
        <v>583.94183810907168</v>
      </c>
      <c r="R307" s="34">
        <f>_xlfn.XLOOKUP($A307,'Kunnat aakkosjärj.'!$B$19:$B$311,'Kunnat aakkosjärj.'!S$19:S$311)</f>
        <v>675.30551960913772</v>
      </c>
      <c r="S307" s="35">
        <f>_xlfn.XLOOKUP($A307,'Kunnat aakkosjärj.'!$B$19:$B$311,'Kunnat aakkosjärj.'!T$19:T$311)</f>
        <v>452.63688168493331</v>
      </c>
      <c r="T307" s="34">
        <f>_xlfn.XLOOKUP($A307,'Kunnat aakkosjärj.'!$B$19:$B$311,'Kunnat aakkosjärj.'!U$19:U$311)</f>
        <v>601.18767661428762</v>
      </c>
      <c r="U307" s="35">
        <f>_xlfn.XLOOKUP($A307,'Kunnat aakkosjärj.'!$B$19:$B$311,'Kunnat aakkosjärj.'!V$19:V$311)</f>
        <v>129.00889470945404</v>
      </c>
      <c r="V307" s="34">
        <f>_xlfn.XLOOKUP($A307,'Kunnat aakkosjärj.'!$B$19:$B$311,'Kunnat aakkosjärj.'!W$19:W$311)</f>
        <v>112.32856990886107</v>
      </c>
      <c r="W307" s="35">
        <f>_xlfn.XLOOKUP($A307,'Kunnat aakkosjärj.'!$B$19:$B$311,'Kunnat aakkosjärj.'!X$19:X$311)</f>
        <v>131.3049564241384</v>
      </c>
      <c r="X307" s="34">
        <f>_xlfn.XLOOKUP($A307,'Kunnat aakkosjärj.'!$B$19:$B$311,'Kunnat aakkosjärj.'!Y$19:Y$311)</f>
        <v>74.117842994850136</v>
      </c>
      <c r="Y307" s="90">
        <f>_xlfn.XLOOKUP($A307,'Kunnat aakkosjärj.'!$B$19:$B$311,'Kunnat aakkosjärj.'!Z$19:Z$311)</f>
        <v>1383.6713350059424</v>
      </c>
      <c r="Z307" s="91">
        <f>_xlfn.XLOOKUP($A307,'Kunnat aakkosjärj.'!$B$19:$B$311,'Kunnat aakkosjärj.'!AA$19:AA$311)</f>
        <v>2084.871507988908</v>
      </c>
      <c r="AA307" s="90">
        <f>_xlfn.XLOOKUP($A307,'Kunnat aakkosjärj.'!$B$19:$B$311,'Kunnat aakkosjärj.'!AB$19:AB$311)</f>
        <v>42.202351334145682</v>
      </c>
      <c r="AB307" s="91">
        <f>_xlfn.XLOOKUP($A307,'Kunnat aakkosjärj.'!$B$19:$B$311,'Kunnat aakkosjärj.'!AC$19:AC$311)</f>
        <v>32.390750078432681</v>
      </c>
      <c r="AC307" s="90">
        <f>_xlfn.XLOOKUP($A307,'Kunnat aakkosjärj.'!$B$19:$B$311,'Kunnat aakkosjärj.'!AD$19:AD$311)</f>
        <v>-798.80076059685723</v>
      </c>
      <c r="AD307" s="91">
        <f>_xlfn.XLOOKUP($A307,'Kunnat aakkosjärj.'!$B$19:$B$311,'Kunnat aakkosjärj.'!AE$19:AE$311)</f>
        <v>-1407.2495332100884</v>
      </c>
      <c r="AE307" s="96">
        <f>_xlfn.XLOOKUP($A307,'Kunnat aakkosjärj.'!$B$19:$B$311,'Kunnat aakkosjärj.'!AF$19:AF$311)</f>
        <v>1.6256226705300698</v>
      </c>
      <c r="AF307" s="97">
        <f>_xlfn.XLOOKUP($A307,'Kunnat aakkosjärj.'!$B$19:$B$311,'Kunnat aakkosjärj.'!AG$19:AG$311)</f>
        <v>1.0706302779597883</v>
      </c>
      <c r="AG307" s="90">
        <f>_xlfn.XLOOKUP($A307,'Kunnat aakkosjärj.'!$B$19:$B$311,'Kunnat aakkosjärj.'!AH$19:AH$311)</f>
        <v>1091.724356925921</v>
      </c>
      <c r="AH307" s="91">
        <f>_xlfn.XLOOKUP($A307,'Kunnat aakkosjärj.'!$B$19:$B$311,'Kunnat aakkosjärj.'!AI$19:AI$311)</f>
        <v>1416.6053532285753</v>
      </c>
      <c r="AI307" s="90">
        <f>_xlfn.XLOOKUP($A307,'Kunnat aakkosjärj.'!$B$19:$B$311,'Kunnat aakkosjärj.'!AJ$19:AJ$311)</f>
        <v>35.54334995799239</v>
      </c>
      <c r="AJ307" s="91">
        <f>_xlfn.XLOOKUP($A307,'Kunnat aakkosjärj.'!$B$19:$B$311,'Kunnat aakkosjärj.'!AK$19:AK$311)</f>
        <v>37.911861318122831</v>
      </c>
      <c r="AK307" s="106">
        <f>_xlfn.XLOOKUP($A307,'Kunnat aakkosjärj.'!$B$19:$B$311,'Kunnat aakkosjärj.'!AL$19:AL$311)</f>
        <v>2796.7329961706064</v>
      </c>
      <c r="AL307" s="107">
        <f>_xlfn.XLOOKUP($A307,'Kunnat aakkosjärj.'!$B$19:$B$311,'Kunnat aakkosjärj.'!AM$19:AM$311)</f>
        <v>5024.4772276508647</v>
      </c>
      <c r="AM307" s="106">
        <f>_xlfn.XLOOKUP($A307,'Kunnat aakkosjärj.'!$B$19:$B$311,'Kunnat aakkosjärj.'!AN$19:AN$311)</f>
        <v>2864.9709243364582</v>
      </c>
      <c r="AN307" s="107">
        <f>_xlfn.XLOOKUP($A307,'Kunnat aakkosjärj.'!$B$19:$B$311,'Kunnat aakkosjärj.'!AO$19:AO$311)</f>
        <v>5156.1160233725077</v>
      </c>
      <c r="AO307" s="106">
        <f>_xlfn.XLOOKUP($A307,'Kunnat aakkosjärj.'!$B$19:$B$311,'Kunnat aakkosjärj.'!AP$19:AP$311)</f>
        <v>480.45675821999203</v>
      </c>
      <c r="AP307" s="107">
        <f>_xlfn.XLOOKUP($A307,'Kunnat aakkosjärj.'!$B$19:$B$311,'Kunnat aakkosjärj.'!AQ$19:AQ$311)</f>
        <v>31.580087151723227</v>
      </c>
      <c r="AQ307" s="122">
        <f>_xlfn.XLOOKUP($A307,'Kunnat aakkosjärj.'!$B$19:$B$311,'Kunnat aakkosjärj.'!AR$19:AR$311)</f>
        <v>55.99636530594244</v>
      </c>
      <c r="AR307" s="115">
        <f>_xlfn.XLOOKUP($A307,'Kunnat aakkosjärj.'!$B$19:$B$311,'Kunnat aakkosjärj.'!AS$19:AS$311)</f>
        <v>45.45440411360461</v>
      </c>
      <c r="AS307" s="114">
        <f>_xlfn.XLOOKUP($A307,'Kunnat aakkosjärj.'!$B$19:$B$311,'Kunnat aakkosjärj.'!AT$19:AT$311)</f>
        <v>43.060302271032498</v>
      </c>
      <c r="AT307" s="115">
        <f>_xlfn.XLOOKUP($A307,'Kunnat aakkosjärj.'!$B$19:$B$311,'Kunnat aakkosjärj.'!AU$19:AU$311)</f>
        <v>61.024834429676083</v>
      </c>
      <c r="AU307" s="106">
        <f>_xlfn.XLOOKUP($A307,'Kunnat aakkosjärj.'!$B$19:$B$311,'Kunnat aakkosjärj.'!AV$19:AV$311)</f>
        <v>1319.2723887495049</v>
      </c>
      <c r="AV307" s="107">
        <f>_xlfn.XLOOKUP($A307,'Kunnat aakkosjärj.'!$B$19:$B$311,'Kunnat aakkosjärj.'!AW$19:AW$311)</f>
        <v>1840.6265343985212</v>
      </c>
      <c r="AW307" s="151"/>
      <c r="AX307" s="1">
        <v>305</v>
      </c>
      <c r="AY307" s="242" t="s">
        <v>707</v>
      </c>
      <c r="AZ307" s="333" t="s">
        <v>695</v>
      </c>
      <c r="BA307" s="336" t="s">
        <v>708</v>
      </c>
    </row>
    <row r="308" spans="1:53" ht="15" customHeight="1" x14ac:dyDescent="0.2">
      <c r="A308" s="38" t="s">
        <v>180</v>
      </c>
      <c r="B308" s="146">
        <f>_xlfn.XLOOKUP($A308,'Kunnat aakkosjärj.'!$B$19:$B$311,'Kunnat aakkosjärj.'!C$19:C$311)</f>
        <v>2474</v>
      </c>
      <c r="C308" s="160">
        <f>_xlfn.XLOOKUP($A308,'Kunnat aakkosjärj.'!$B$19:$B$311,'Kunnat aakkosjärj.'!D$19:D$311)</f>
        <v>21.5</v>
      </c>
      <c r="D308" s="35">
        <f>_xlfn.XLOOKUP($A308,'Kunnat aakkosjärj.'!$B$19:$B$311,'Kunnat aakkosjärj.'!E$19:E$311)</f>
        <v>843.05717461600648</v>
      </c>
      <c r="E308" s="34">
        <f>_xlfn.XLOOKUP($A308,'Kunnat aakkosjärj.'!$B$19:$B$311,'Kunnat aakkosjärj.'!F$19:F$311)</f>
        <v>9552.9332215036375</v>
      </c>
      <c r="F308" s="35">
        <f>_xlfn.XLOOKUP($A308,'Kunnat aakkosjärj.'!$B$19:$B$311,'Kunnat aakkosjärj.'!G$19:G$311)</f>
        <v>8546.0505254648342</v>
      </c>
      <c r="G308" s="34">
        <f>_xlfn.XLOOKUP($A308,'Kunnat aakkosjärj.'!$B$19:$B$311,'Kunnat aakkosjärj.'!H$19:H$311)</f>
        <v>17211.434179466451</v>
      </c>
      <c r="H308" s="331">
        <f>_xlfn.XLOOKUP($A308,'Kunnat aakkosjärj.'!$B$19:$B$311,'Kunnat aakkosjärj.'!I$19:I$311)</f>
        <v>9.8648746822164508</v>
      </c>
      <c r="I308" s="332">
        <f>_xlfn.XLOOKUP($A308,'Kunnat aakkosjärj.'!$B$19:$B$311,'Kunnat aakkosjärj.'!J$19:J$311)</f>
        <v>55.503411987017671</v>
      </c>
      <c r="J308" s="35">
        <f>_xlfn.XLOOKUP($A308,'Kunnat aakkosjärj.'!$B$19:$B$311,'Kunnat aakkosjärj.'!K$19:K$311)</f>
        <v>-7702.9933508488284</v>
      </c>
      <c r="K308" s="34">
        <f>_xlfn.XLOOKUP($A308,'Kunnat aakkosjärj.'!$B$19:$B$311,'Kunnat aakkosjärj.'!L$19:L$311)</f>
        <v>-7674.1075424413903</v>
      </c>
      <c r="L308" s="123">
        <f>_xlfn.XLOOKUP($A308,'Kunnat aakkosjärj.'!$B$19:$B$311,'Kunnat aakkosjärj.'!M$19:M$311)</f>
        <v>3524.8325464834279</v>
      </c>
      <c r="M308" s="35">
        <f>_xlfn.XLOOKUP($A308,'Kunnat aakkosjärj.'!$B$19:$B$311,'Kunnat aakkosjärj.'!N$19:N$311)</f>
        <v>5033.2853678253841</v>
      </c>
      <c r="N308" s="34">
        <f>_xlfn.XLOOKUP($A308,'Kunnat aakkosjärj.'!$B$19:$B$311,'Kunnat aakkosjärj.'!O$19:O$311)</f>
        <v>5338.9258973322558</v>
      </c>
      <c r="O308" s="35">
        <f>_xlfn.XLOOKUP($A308,'Kunnat aakkosjärj.'!$B$19:$B$311,'Kunnat aakkosjärj.'!P$19:P$311)</f>
        <v>8558.117914308812</v>
      </c>
      <c r="P308" s="34">
        <f>_xlfn.XLOOKUP($A308,'Kunnat aakkosjärj.'!$B$19:$B$311,'Kunnat aakkosjärj.'!Q$19:Q$311)</f>
        <v>8844.1162813257888</v>
      </c>
      <c r="Q308" s="130">
        <f>_xlfn.XLOOKUP($A308,'Kunnat aakkosjärj.'!$B$19:$B$311,'Kunnat aakkosjärj.'!R$19:R$311)</f>
        <v>702.32299919159254</v>
      </c>
      <c r="R308" s="34">
        <f>_xlfn.XLOOKUP($A308,'Kunnat aakkosjärj.'!$B$19:$B$311,'Kunnat aakkosjärj.'!S$19:S$311)</f>
        <v>959.41021018593369</v>
      </c>
      <c r="S308" s="35">
        <f>_xlfn.XLOOKUP($A308,'Kunnat aakkosjärj.'!$B$19:$B$311,'Kunnat aakkosjärj.'!T$19:T$311)</f>
        <v>325.94182700080842</v>
      </c>
      <c r="T308" s="34">
        <f>_xlfn.XLOOKUP($A308,'Kunnat aakkosjärj.'!$B$19:$B$311,'Kunnat aakkosjärj.'!U$19:U$311)</f>
        <v>830.26989490703318</v>
      </c>
      <c r="U308" s="35">
        <f>_xlfn.XLOOKUP($A308,'Kunnat aakkosjärj.'!$B$19:$B$311,'Kunnat aakkosjärj.'!V$19:V$311)</f>
        <v>215.47495320072886</v>
      </c>
      <c r="V308" s="34">
        <f>_xlfn.XLOOKUP($A308,'Kunnat aakkosjärj.'!$B$19:$B$311,'Kunnat aakkosjärj.'!W$19:W$311)</f>
        <v>115.55401635914555</v>
      </c>
      <c r="W308" s="35">
        <f>_xlfn.XLOOKUP($A308,'Kunnat aakkosjärj.'!$B$19:$B$311,'Kunnat aakkosjärj.'!X$19:X$311)</f>
        <v>376.38117219078418</v>
      </c>
      <c r="X308" s="34">
        <f>_xlfn.XLOOKUP($A308,'Kunnat aakkosjärj.'!$B$19:$B$311,'Kunnat aakkosjärj.'!Y$19:Y$311)</f>
        <v>129.14031527890057</v>
      </c>
      <c r="Y308" s="90">
        <f>_xlfn.XLOOKUP($A308,'Kunnat aakkosjärj.'!$B$19:$B$311,'Kunnat aakkosjärj.'!Z$19:Z$311)</f>
        <v>503.88395715440578</v>
      </c>
      <c r="Z308" s="91">
        <f>_xlfn.XLOOKUP($A308,'Kunnat aakkosjärj.'!$B$19:$B$311,'Kunnat aakkosjärj.'!AA$19:AA$311)</f>
        <v>2562.0535691188361</v>
      </c>
      <c r="AA308" s="90">
        <f>_xlfn.XLOOKUP($A308,'Kunnat aakkosjärj.'!$B$19:$B$311,'Kunnat aakkosjärj.'!AB$19:AB$311)</f>
        <v>139.3818932354655</v>
      </c>
      <c r="AB308" s="91">
        <f>_xlfn.XLOOKUP($A308,'Kunnat aakkosjärj.'!$B$19:$B$311,'Kunnat aakkosjärj.'!AC$19:AC$311)</f>
        <v>37.446922334098673</v>
      </c>
      <c r="AC308" s="90">
        <f>_xlfn.XLOOKUP($A308,'Kunnat aakkosjärj.'!$B$19:$B$311,'Kunnat aakkosjärj.'!AD$19:AD$311)</f>
        <v>220.57116814874695</v>
      </c>
      <c r="AD308" s="91">
        <f>_xlfn.XLOOKUP($A308,'Kunnat aakkosjärj.'!$B$19:$B$311,'Kunnat aakkosjärj.'!AE$19:AE$311)</f>
        <v>-988.90704527081641</v>
      </c>
      <c r="AE308" s="96">
        <f>_xlfn.XLOOKUP($A308,'Kunnat aakkosjärj.'!$B$19:$B$311,'Kunnat aakkosjärj.'!AF$19:AF$311)</f>
        <v>1.4555374290356293</v>
      </c>
      <c r="AF308" s="97">
        <f>_xlfn.XLOOKUP($A308,'Kunnat aakkosjärj.'!$B$19:$B$311,'Kunnat aakkosjärj.'!AG$19:AG$311)</f>
        <v>0.74556006589576052</v>
      </c>
      <c r="AG308" s="90">
        <f>_xlfn.XLOOKUP($A308,'Kunnat aakkosjärj.'!$B$19:$B$311,'Kunnat aakkosjärj.'!AH$19:AH$311)</f>
        <v>4086.254830234438</v>
      </c>
      <c r="AH308" s="91">
        <f>_xlfn.XLOOKUP($A308,'Kunnat aakkosjärj.'!$B$19:$B$311,'Kunnat aakkosjärj.'!AI$19:AI$311)</f>
        <v>5095.2247372675829</v>
      </c>
      <c r="AI308" s="90">
        <f>_xlfn.XLOOKUP($A308,'Kunnat aakkosjärj.'!$B$19:$B$311,'Kunnat aakkosjärj.'!AJ$19:AJ$311)</f>
        <v>150.4408021447596</v>
      </c>
      <c r="AJ308" s="91">
        <f>_xlfn.XLOOKUP($A308,'Kunnat aakkosjärj.'!$B$19:$B$311,'Kunnat aakkosjärj.'!AK$19:AK$311)</f>
        <v>88.37848053697887</v>
      </c>
      <c r="AK308" s="106">
        <f>_xlfn.XLOOKUP($A308,'Kunnat aakkosjärj.'!$B$19:$B$311,'Kunnat aakkosjärj.'!AL$19:AL$311)</f>
        <v>3798.2360549717059</v>
      </c>
      <c r="AL308" s="107">
        <f>_xlfn.XLOOKUP($A308,'Kunnat aakkosjärj.'!$B$19:$B$311,'Kunnat aakkosjärj.'!AM$19:AM$311)</f>
        <v>10521.07270008084</v>
      </c>
      <c r="AM308" s="106">
        <f>_xlfn.XLOOKUP($A308,'Kunnat aakkosjärj.'!$B$19:$B$311,'Kunnat aakkosjärj.'!AN$19:AN$311)</f>
        <v>3823.9607922392888</v>
      </c>
      <c r="AN308" s="107">
        <f>_xlfn.XLOOKUP($A308,'Kunnat aakkosjärj.'!$B$19:$B$311,'Kunnat aakkosjärj.'!AO$19:AO$311)</f>
        <v>10543.957906224738</v>
      </c>
      <c r="AO308" s="106">
        <f>_xlfn.XLOOKUP($A308,'Kunnat aakkosjärj.'!$B$19:$B$311,'Kunnat aakkosjärj.'!AP$19:AP$311)</f>
        <v>847.45351657235244</v>
      </c>
      <c r="AP308" s="107">
        <f>_xlfn.XLOOKUP($A308,'Kunnat aakkosjärj.'!$B$19:$B$311,'Kunnat aakkosjärj.'!AQ$19:AQ$311)</f>
        <v>50.466289409862576</v>
      </c>
      <c r="AQ308" s="122">
        <f>_xlfn.XLOOKUP($A308,'Kunnat aakkosjärj.'!$B$19:$B$311,'Kunnat aakkosjärj.'!AR$19:AR$311)</f>
        <v>57.620608732265389</v>
      </c>
      <c r="AR308" s="115">
        <f>_xlfn.XLOOKUP($A308,'Kunnat aakkosjärj.'!$B$19:$B$311,'Kunnat aakkosjärj.'!AS$19:AS$311)</f>
        <v>32.336690512445742</v>
      </c>
      <c r="AS308" s="114">
        <f>_xlfn.XLOOKUP($A308,'Kunnat aakkosjärj.'!$B$19:$B$311,'Kunnat aakkosjärj.'!AT$19:AT$311)</f>
        <v>54.131849812955984</v>
      </c>
      <c r="AT308" s="115">
        <f>_xlfn.XLOOKUP($A308,'Kunnat aakkosjärj.'!$B$19:$B$311,'Kunnat aakkosjärj.'!AU$19:AU$311)</f>
        <v>72.449226242057193</v>
      </c>
      <c r="AU308" s="106">
        <f>_xlfn.XLOOKUP($A308,'Kunnat aakkosjärj.'!$B$19:$B$311,'Kunnat aakkosjärj.'!AV$19:AV$311)</f>
        <v>4100.3085852869854</v>
      </c>
      <c r="AV308" s="107">
        <f>_xlfn.XLOOKUP($A308,'Kunnat aakkosjärj.'!$B$19:$B$311,'Kunnat aakkosjärj.'!AW$19:AW$311)</f>
        <v>3837.2083953112365</v>
      </c>
      <c r="AW308" s="151"/>
      <c r="AX308" s="1">
        <v>317</v>
      </c>
      <c r="AY308" s="242" t="s">
        <v>709</v>
      </c>
      <c r="AZ308" s="333" t="s">
        <v>695</v>
      </c>
      <c r="BA308" s="336" t="s">
        <v>698</v>
      </c>
    </row>
    <row r="309" spans="1:53" ht="15" customHeight="1" x14ac:dyDescent="0.2">
      <c r="A309" s="38" t="s">
        <v>197</v>
      </c>
      <c r="B309" s="146">
        <f>_xlfn.XLOOKUP($A309,'Kunnat aakkosjärj.'!$B$19:$B$311,'Kunnat aakkosjärj.'!C$19:C$311)</f>
        <v>10258</v>
      </c>
      <c r="C309" s="160">
        <f>_xlfn.XLOOKUP($A309,'Kunnat aakkosjärj.'!$B$19:$B$311,'Kunnat aakkosjärj.'!D$19:D$311)</f>
        <v>21.5</v>
      </c>
      <c r="D309" s="35">
        <f>_xlfn.XLOOKUP($A309,'Kunnat aakkosjärj.'!$B$19:$B$311,'Kunnat aakkosjärj.'!E$19:E$311)</f>
        <v>973.40420842269441</v>
      </c>
      <c r="E309" s="34">
        <f>_xlfn.XLOOKUP($A309,'Kunnat aakkosjärj.'!$B$19:$B$311,'Kunnat aakkosjärj.'!F$19:F$311)</f>
        <v>2400.6553382725679</v>
      </c>
      <c r="F309" s="35">
        <f>_xlfn.XLOOKUP($A309,'Kunnat aakkosjärj.'!$B$19:$B$311,'Kunnat aakkosjärj.'!G$19:G$311)</f>
        <v>7217.4460703840914</v>
      </c>
      <c r="G309" s="34">
        <f>_xlfn.XLOOKUP($A309,'Kunnat aakkosjärj.'!$B$19:$B$311,'Kunnat aakkosjärj.'!H$19:H$311)</f>
        <v>8761.2607457594077</v>
      </c>
      <c r="H309" s="331">
        <f>_xlfn.XLOOKUP($A309,'Kunnat aakkosjärj.'!$B$19:$B$311,'Kunnat aakkosjärj.'!I$19:I$311)</f>
        <v>13.486823440454094</v>
      </c>
      <c r="I309" s="332">
        <f>_xlfn.XLOOKUP($A309,'Kunnat aakkosjärj.'!$B$19:$B$311,'Kunnat aakkosjärj.'!J$19:J$311)</f>
        <v>27.40079776115012</v>
      </c>
      <c r="J309" s="35">
        <f>_xlfn.XLOOKUP($A309,'Kunnat aakkosjärj.'!$B$19:$B$311,'Kunnat aakkosjärj.'!K$19:K$311)</f>
        <v>-6229.986503217001</v>
      </c>
      <c r="K309" s="34">
        <f>_xlfn.XLOOKUP($A309,'Kunnat aakkosjärj.'!$B$19:$B$311,'Kunnat aakkosjärj.'!L$19:L$311)</f>
        <v>-6365.8849775784756</v>
      </c>
      <c r="L309" s="123">
        <f>_xlfn.XLOOKUP($A309,'Kunnat aakkosjärj.'!$B$19:$B$311,'Kunnat aakkosjärj.'!M$19:M$311)</f>
        <v>3820.1496246831744</v>
      </c>
      <c r="M309" s="35">
        <f>_xlfn.XLOOKUP($A309,'Kunnat aakkosjärj.'!$B$19:$B$311,'Kunnat aakkosjärj.'!N$19:N$311)</f>
        <v>2846.5674595437708</v>
      </c>
      <c r="N309" s="34">
        <f>_xlfn.XLOOKUP($A309,'Kunnat aakkosjärj.'!$B$19:$B$311,'Kunnat aakkosjärj.'!O$19:O$311)</f>
        <v>3136.5253041528563</v>
      </c>
      <c r="O309" s="35">
        <f>_xlfn.XLOOKUP($A309,'Kunnat aakkosjärj.'!$B$19:$B$311,'Kunnat aakkosjärj.'!P$19:P$311)</f>
        <v>6666.7170842269443</v>
      </c>
      <c r="P309" s="34">
        <f>_xlfn.XLOOKUP($A309,'Kunnat aakkosjärj.'!$B$19:$B$311,'Kunnat aakkosjärj.'!Q$19:Q$311)</f>
        <v>6948.108470462078</v>
      </c>
      <c r="Q309" s="130">
        <f>_xlfn.XLOOKUP($A309,'Kunnat aakkosjärj.'!$B$19:$B$311,'Kunnat aakkosjärj.'!R$19:R$311)</f>
        <v>424.79856307272377</v>
      </c>
      <c r="R309" s="34">
        <f>_xlfn.XLOOKUP($A309,'Kunnat aakkosjärj.'!$B$19:$B$311,'Kunnat aakkosjärj.'!S$19:S$311)</f>
        <v>555.25728309612009</v>
      </c>
      <c r="S309" s="35">
        <f>_xlfn.XLOOKUP($A309,'Kunnat aakkosjärj.'!$B$19:$B$311,'Kunnat aakkosjärj.'!T$19:T$311)</f>
        <v>408.67895203743421</v>
      </c>
      <c r="T309" s="34">
        <f>_xlfn.XLOOKUP($A309,'Kunnat aakkosjärj.'!$B$19:$B$311,'Kunnat aakkosjärj.'!U$19:U$311)</f>
        <v>620.67153928641062</v>
      </c>
      <c r="U309" s="35">
        <f>_xlfn.XLOOKUP($A309,'Kunnat aakkosjärj.'!$B$19:$B$311,'Kunnat aakkosjärj.'!V$19:V$311)</f>
        <v>103.94432155846917</v>
      </c>
      <c r="V309" s="34">
        <f>_xlfn.XLOOKUP($A309,'Kunnat aakkosjärj.'!$B$19:$B$311,'Kunnat aakkosjärj.'!W$19:W$311)</f>
        <v>89.46072889607639</v>
      </c>
      <c r="W309" s="35">
        <f>_xlfn.XLOOKUP($A309,'Kunnat aakkosjärj.'!$B$19:$B$311,'Kunnat aakkosjärj.'!X$19:X$311)</f>
        <v>16.119612010138429</v>
      </c>
      <c r="X309" s="34">
        <f>_xlfn.XLOOKUP($A309,'Kunnat aakkosjärj.'!$B$19:$B$311,'Kunnat aakkosjärj.'!Y$19:Y$311)</f>
        <v>-65.414256190290502</v>
      </c>
      <c r="Y309" s="90">
        <f>_xlfn.XLOOKUP($A309,'Kunnat aakkosjärj.'!$B$19:$B$311,'Kunnat aakkosjärj.'!Z$19:Z$311)</f>
        <v>447.16777149541821</v>
      </c>
      <c r="Z309" s="91">
        <f>_xlfn.XLOOKUP($A309,'Kunnat aakkosjärj.'!$B$19:$B$311,'Kunnat aakkosjärj.'!AA$19:AA$311)</f>
        <v>971.44123025930992</v>
      </c>
      <c r="AA309" s="90">
        <f>_xlfn.XLOOKUP($A309,'Kunnat aakkosjärj.'!$B$19:$B$311,'Kunnat aakkosjärj.'!AB$19:AB$311)</f>
        <v>94.997580360523898</v>
      </c>
      <c r="AB309" s="91">
        <f>_xlfn.XLOOKUP($A309,'Kunnat aakkosjärj.'!$B$19:$B$311,'Kunnat aakkosjärj.'!AC$19:AC$311)</f>
        <v>57.158093130132379</v>
      </c>
      <c r="AC309" s="90">
        <f>_xlfn.XLOOKUP($A309,'Kunnat aakkosjärj.'!$B$19:$B$311,'Kunnat aakkosjärj.'!AD$19:AD$311)</f>
        <v>-17.316420354845</v>
      </c>
      <c r="AD309" s="91">
        <f>_xlfn.XLOOKUP($A309,'Kunnat aakkosjärj.'!$B$19:$B$311,'Kunnat aakkosjärj.'!AE$19:AE$311)</f>
        <v>-402.4693215051667</v>
      </c>
      <c r="AE309" s="96">
        <f>_xlfn.XLOOKUP($A309,'Kunnat aakkosjärj.'!$B$19:$B$311,'Kunnat aakkosjärj.'!AF$19:AF$311)</f>
        <v>1.2187540807217383</v>
      </c>
      <c r="AF309" s="97">
        <f>_xlfn.XLOOKUP($A309,'Kunnat aakkosjärj.'!$B$19:$B$311,'Kunnat aakkosjärj.'!AG$19:AG$311)</f>
        <v>0.9057166205381828</v>
      </c>
      <c r="AG309" s="90">
        <f>_xlfn.XLOOKUP($A309,'Kunnat aakkosjärj.'!$B$19:$B$311,'Kunnat aakkosjärj.'!AH$19:AH$311)</f>
        <v>310.41331351140576</v>
      </c>
      <c r="AH309" s="91">
        <f>_xlfn.XLOOKUP($A309,'Kunnat aakkosjärj.'!$B$19:$B$311,'Kunnat aakkosjärj.'!AI$19:AI$311)</f>
        <v>592.72511405732109</v>
      </c>
      <c r="AI309" s="90">
        <f>_xlfn.XLOOKUP($A309,'Kunnat aakkosjärj.'!$B$19:$B$311,'Kunnat aakkosjärj.'!AJ$19:AJ$311)</f>
        <v>14.107390320378654</v>
      </c>
      <c r="AJ309" s="91">
        <f>_xlfn.XLOOKUP($A309,'Kunnat aakkosjärj.'!$B$19:$B$311,'Kunnat aakkosjärj.'!AK$19:AK$311)</f>
        <v>21.279323536333386</v>
      </c>
      <c r="AK309" s="106">
        <f>_xlfn.XLOOKUP($A309,'Kunnat aakkosjärj.'!$B$19:$B$311,'Kunnat aakkosjärj.'!AL$19:AL$311)</f>
        <v>2763.6966270228113</v>
      </c>
      <c r="AL309" s="107">
        <f>_xlfn.XLOOKUP($A309,'Kunnat aakkosjärj.'!$B$19:$B$311,'Kunnat aakkosjärj.'!AM$19:AM$311)</f>
        <v>4932.5114037824133</v>
      </c>
      <c r="AM309" s="106">
        <f>_xlfn.XLOOKUP($A309,'Kunnat aakkosjärj.'!$B$19:$B$311,'Kunnat aakkosjärj.'!AN$19:AN$311)</f>
        <v>3506.1586079157732</v>
      </c>
      <c r="AN309" s="107">
        <f>_xlfn.XLOOKUP($A309,'Kunnat aakkosjärj.'!$B$19:$B$311,'Kunnat aakkosjärj.'!AO$19:AO$311)</f>
        <v>5711.1231214661721</v>
      </c>
      <c r="AO309" s="106">
        <f>_xlfn.XLOOKUP($A309,'Kunnat aakkosjärj.'!$B$19:$B$311,'Kunnat aakkosjärj.'!AP$19:AP$311)</f>
        <v>107.99542893351531</v>
      </c>
      <c r="AP309" s="107">
        <f>_xlfn.XLOOKUP($A309,'Kunnat aakkosjärj.'!$B$19:$B$311,'Kunnat aakkosjärj.'!AQ$19:AQ$311)</f>
        <v>60.561395983622546</v>
      </c>
      <c r="AQ309" s="122">
        <f>_xlfn.XLOOKUP($A309,'Kunnat aakkosjärj.'!$B$19:$B$311,'Kunnat aakkosjärj.'!AR$19:AR$311)</f>
        <v>57.134225134899708</v>
      </c>
      <c r="AR309" s="115">
        <f>_xlfn.XLOOKUP($A309,'Kunnat aakkosjärj.'!$B$19:$B$311,'Kunnat aakkosjärj.'!AS$19:AS$311)</f>
        <v>44.069248194261334</v>
      </c>
      <c r="AS309" s="114">
        <f>_xlfn.XLOOKUP($A309,'Kunnat aakkosjärj.'!$B$19:$B$311,'Kunnat aakkosjärj.'!AT$19:AT$311)</f>
        <v>48.882583192792701</v>
      </c>
      <c r="AT309" s="115">
        <f>_xlfn.XLOOKUP($A309,'Kunnat aakkosjärj.'!$B$19:$B$311,'Kunnat aakkosjärj.'!AU$19:AU$311)</f>
        <v>72.323511391129429</v>
      </c>
      <c r="AU309" s="106">
        <f>_xlfn.XLOOKUP($A309,'Kunnat aakkosjärj.'!$B$19:$B$311,'Kunnat aakkosjärj.'!AV$19:AV$311)</f>
        <v>1004.4613394423865</v>
      </c>
      <c r="AV309" s="107">
        <f>_xlfn.XLOOKUP($A309,'Kunnat aakkosjärj.'!$B$19:$B$311,'Kunnat aakkosjärj.'!AW$19:AW$311)</f>
        <v>3238.2063277441994</v>
      </c>
      <c r="AW309" s="151"/>
      <c r="AX309" s="1">
        <v>425</v>
      </c>
      <c r="AY309" s="335" t="s">
        <v>710</v>
      </c>
      <c r="AZ309" s="333" t="s">
        <v>695</v>
      </c>
      <c r="BA309" s="336" t="s">
        <v>702</v>
      </c>
    </row>
    <row r="310" spans="1:53" ht="15" customHeight="1" x14ac:dyDescent="0.2">
      <c r="A310" s="38" t="s">
        <v>202</v>
      </c>
      <c r="B310" s="146">
        <f>_xlfn.XLOOKUP($A310,'Kunnat aakkosjärj.'!$B$19:$B$311,'Kunnat aakkosjärj.'!C$19:C$311)</f>
        <v>1988</v>
      </c>
      <c r="C310" s="160">
        <f>_xlfn.XLOOKUP($A310,'Kunnat aakkosjärj.'!$B$19:$B$311,'Kunnat aakkosjärj.'!D$19:D$311)</f>
        <v>21</v>
      </c>
      <c r="D310" s="35">
        <f>_xlfn.XLOOKUP($A310,'Kunnat aakkosjärj.'!$B$19:$B$311,'Kunnat aakkosjärj.'!E$19:E$311)</f>
        <v>625.19175553319917</v>
      </c>
      <c r="E310" s="34">
        <f>_xlfn.XLOOKUP($A310,'Kunnat aakkosjärj.'!$B$19:$B$311,'Kunnat aakkosjärj.'!F$19:F$311)</f>
        <v>2844.3534205231385</v>
      </c>
      <c r="F310" s="35">
        <f>_xlfn.XLOOKUP($A310,'Kunnat aakkosjärj.'!$B$19:$B$311,'Kunnat aakkosjärj.'!G$19:G$311)</f>
        <v>7466.9967505030172</v>
      </c>
      <c r="G310" s="34">
        <f>_xlfn.XLOOKUP($A310,'Kunnat aakkosjärj.'!$B$19:$B$311,'Kunnat aakkosjärj.'!H$19:H$311)</f>
        <v>9811.4762374245474</v>
      </c>
      <c r="H310" s="331">
        <f>_xlfn.XLOOKUP($A310,'Kunnat aakkosjärj.'!$B$19:$B$311,'Kunnat aakkosjärj.'!I$19:I$311)</f>
        <v>8.3727337298102196</v>
      </c>
      <c r="I310" s="332">
        <f>_xlfn.XLOOKUP($A310,'Kunnat aakkosjärj.'!$B$19:$B$311,'Kunnat aakkosjärj.'!J$19:J$311)</f>
        <v>28.990065834066208</v>
      </c>
      <c r="J310" s="35">
        <f>_xlfn.XLOOKUP($A310,'Kunnat aakkosjärj.'!$B$19:$B$311,'Kunnat aakkosjärj.'!K$19:K$311)</f>
        <v>-6841.8049949698188</v>
      </c>
      <c r="K310" s="34">
        <f>_xlfn.XLOOKUP($A310,'Kunnat aakkosjärj.'!$B$19:$B$311,'Kunnat aakkosjärj.'!L$19:L$311)</f>
        <v>-6973.055804828974</v>
      </c>
      <c r="L310" s="123">
        <f>_xlfn.XLOOKUP($A310,'Kunnat aakkosjärj.'!$B$19:$B$311,'Kunnat aakkosjärj.'!M$19:M$311)</f>
        <v>3193.9522535211267</v>
      </c>
      <c r="M310" s="35">
        <f>_xlfn.XLOOKUP($A310,'Kunnat aakkosjärj.'!$B$19:$B$311,'Kunnat aakkosjärj.'!N$19:N$311)</f>
        <v>3550.4270623742455</v>
      </c>
      <c r="N310" s="34">
        <f>_xlfn.XLOOKUP($A310,'Kunnat aakkosjärj.'!$B$19:$B$311,'Kunnat aakkosjärj.'!O$19:O$311)</f>
        <v>3877.105658953722</v>
      </c>
      <c r="O310" s="35">
        <f>_xlfn.XLOOKUP($A310,'Kunnat aakkosjärj.'!$B$19:$B$311,'Kunnat aakkosjärj.'!P$19:P$311)</f>
        <v>6744.3793158953722</v>
      </c>
      <c r="P310" s="34">
        <f>_xlfn.XLOOKUP($A310,'Kunnat aakkosjärj.'!$B$19:$B$311,'Kunnat aakkosjärj.'!Q$19:Q$311)</f>
        <v>7071.0579124748483</v>
      </c>
      <c r="Q310" s="130">
        <f>_xlfn.XLOOKUP($A310,'Kunnat aakkosjärj.'!$B$19:$B$311,'Kunnat aakkosjärj.'!R$19:R$311)</f>
        <v>-121.70277665995975</v>
      </c>
      <c r="R310" s="34">
        <f>_xlfn.XLOOKUP($A310,'Kunnat aakkosjärj.'!$B$19:$B$311,'Kunnat aakkosjärj.'!S$19:S$311)</f>
        <v>60.099285714285713</v>
      </c>
      <c r="S310" s="35">
        <f>_xlfn.XLOOKUP($A310,'Kunnat aakkosjärj.'!$B$19:$B$311,'Kunnat aakkosjärj.'!T$19:T$311)</f>
        <v>338.9525503018109</v>
      </c>
      <c r="T310" s="34">
        <f>_xlfn.XLOOKUP($A310,'Kunnat aakkosjärj.'!$B$19:$B$311,'Kunnat aakkosjärj.'!U$19:U$311)</f>
        <v>572.01547283702212</v>
      </c>
      <c r="U310" s="35">
        <f>_xlfn.XLOOKUP($A310,'Kunnat aakkosjärj.'!$B$19:$B$311,'Kunnat aakkosjärj.'!V$19:V$311)</f>
        <v>-35.905549774324726</v>
      </c>
      <c r="V310" s="34">
        <f>_xlfn.XLOOKUP($A310,'Kunnat aakkosjärj.'!$B$19:$B$311,'Kunnat aakkosjärj.'!W$19:W$311)</f>
        <v>10.506583924419317</v>
      </c>
      <c r="W310" s="35">
        <f>_xlfn.XLOOKUP($A310,'Kunnat aakkosjärj.'!$B$19:$B$311,'Kunnat aakkosjärj.'!X$19:X$311)</f>
        <v>-460.65532696177064</v>
      </c>
      <c r="X310" s="34">
        <f>_xlfn.XLOOKUP($A310,'Kunnat aakkosjärj.'!$B$19:$B$311,'Kunnat aakkosjärj.'!Y$19:Y$311)</f>
        <v>-511.91618209255535</v>
      </c>
      <c r="Y310" s="90">
        <f>_xlfn.XLOOKUP($A310,'Kunnat aakkosjärj.'!$B$19:$B$311,'Kunnat aakkosjärj.'!Z$19:Z$311)</f>
        <v>1305.7098390342053</v>
      </c>
      <c r="Z310" s="91">
        <f>_xlfn.XLOOKUP($A310,'Kunnat aakkosjärj.'!$B$19:$B$311,'Kunnat aakkosjärj.'!AA$19:AA$311)</f>
        <v>2131.736348088531</v>
      </c>
      <c r="AA310" s="90">
        <f>_xlfn.XLOOKUP($A310,'Kunnat aakkosjärj.'!$B$19:$B$311,'Kunnat aakkosjärj.'!AB$19:AB$311)</f>
        <v>-9.320813324802673</v>
      </c>
      <c r="AB310" s="91">
        <f>_xlfn.XLOOKUP($A310,'Kunnat aakkosjärj.'!$B$19:$B$311,'Kunnat aakkosjärj.'!AC$19:AC$311)</f>
        <v>2.8192644821286219</v>
      </c>
      <c r="AC310" s="90">
        <f>_xlfn.XLOOKUP($A310,'Kunnat aakkosjärj.'!$B$19:$B$311,'Kunnat aakkosjärj.'!AD$19:AD$311)</f>
        <v>-1407.7627162977867</v>
      </c>
      <c r="AD310" s="91">
        <f>_xlfn.XLOOKUP($A310,'Kunnat aakkosjärj.'!$B$19:$B$311,'Kunnat aakkosjärj.'!AE$19:AE$311)</f>
        <v>-2045.5112877263582</v>
      </c>
      <c r="AE310" s="96">
        <f>_xlfn.XLOOKUP($A310,'Kunnat aakkosjärj.'!$B$19:$B$311,'Kunnat aakkosjärj.'!AF$19:AF$311)</f>
        <v>-0.21653791485866494</v>
      </c>
      <c r="AF310" s="97">
        <f>_xlfn.XLOOKUP($A310,'Kunnat aakkosjärj.'!$B$19:$B$311,'Kunnat aakkosjärj.'!AG$19:AG$311)</f>
        <v>0.13575597495644701</v>
      </c>
      <c r="AG310" s="90">
        <f>_xlfn.XLOOKUP($A310,'Kunnat aakkosjärj.'!$B$19:$B$311,'Kunnat aakkosjärj.'!AH$19:AH$311)</f>
        <v>126.63629778672032</v>
      </c>
      <c r="AH310" s="91">
        <f>_xlfn.XLOOKUP($A310,'Kunnat aakkosjärj.'!$B$19:$B$311,'Kunnat aakkosjärj.'!AI$19:AI$311)</f>
        <v>537.26738430583509</v>
      </c>
      <c r="AI310" s="90">
        <f>_xlfn.XLOOKUP($A310,'Kunnat aakkosjärj.'!$B$19:$B$311,'Kunnat aakkosjärj.'!AJ$19:AJ$311)</f>
        <v>5.1236098442666398</v>
      </c>
      <c r="AJ310" s="91">
        <f>_xlfn.XLOOKUP($A310,'Kunnat aakkosjärj.'!$B$19:$B$311,'Kunnat aakkosjärj.'!AK$19:AK$311)</f>
        <v>15.905297056291467</v>
      </c>
      <c r="AK310" s="106">
        <f>_xlfn.XLOOKUP($A310,'Kunnat aakkosjärj.'!$B$19:$B$311,'Kunnat aakkosjärj.'!AL$19:AL$311)</f>
        <v>3204.7525150905431</v>
      </c>
      <c r="AL310" s="107">
        <f>_xlfn.XLOOKUP($A310,'Kunnat aakkosjärj.'!$B$19:$B$311,'Kunnat aakkosjärj.'!AM$19:AM$311)</f>
        <v>5805.2881941649894</v>
      </c>
      <c r="AM310" s="106">
        <f>_xlfn.XLOOKUP($A310,'Kunnat aakkosjärj.'!$B$19:$B$311,'Kunnat aakkosjärj.'!AN$19:AN$311)</f>
        <v>3204.7525150905431</v>
      </c>
      <c r="AN310" s="107">
        <f>_xlfn.XLOOKUP($A310,'Kunnat aakkosjärj.'!$B$19:$B$311,'Kunnat aakkosjärj.'!AO$19:AO$311)</f>
        <v>5805.2881941649894</v>
      </c>
      <c r="AO310" s="106">
        <f>_xlfn.XLOOKUP($A310,'Kunnat aakkosjärj.'!$B$19:$B$311,'Kunnat aakkosjärj.'!AP$19:AP$311)</f>
        <v>0</v>
      </c>
      <c r="AP310" s="107">
        <f>_xlfn.XLOOKUP($A310,'Kunnat aakkosjärj.'!$B$19:$B$311,'Kunnat aakkosjärj.'!AQ$19:AQ$311)</f>
        <v>6.0840040241448692E-2</v>
      </c>
      <c r="AQ310" s="122">
        <f>_xlfn.XLOOKUP($A310,'Kunnat aakkosjärj.'!$B$19:$B$311,'Kunnat aakkosjärj.'!AR$19:AR$311)</f>
        <v>32.152278227045777</v>
      </c>
      <c r="AR310" s="115">
        <f>_xlfn.XLOOKUP($A310,'Kunnat aakkosjärj.'!$B$19:$B$311,'Kunnat aakkosjärj.'!AS$19:AS$311)</f>
        <v>23.125860004132857</v>
      </c>
      <c r="AS310" s="114">
        <f>_xlfn.XLOOKUP($A310,'Kunnat aakkosjärj.'!$B$19:$B$311,'Kunnat aakkosjärj.'!AT$19:AT$311)</f>
        <v>59.754408962736171</v>
      </c>
      <c r="AT310" s="115">
        <f>_xlfn.XLOOKUP($A310,'Kunnat aakkosjärj.'!$B$19:$B$311,'Kunnat aakkosjärj.'!AU$19:AU$311)</f>
        <v>82.327552571629255</v>
      </c>
      <c r="AU310" s="106">
        <f>_xlfn.XLOOKUP($A310,'Kunnat aakkosjärj.'!$B$19:$B$311,'Kunnat aakkosjärj.'!AV$19:AV$311)</f>
        <v>22.308843058350089</v>
      </c>
      <c r="AV310" s="107">
        <f>_xlfn.XLOOKUP($A310,'Kunnat aakkosjärj.'!$B$19:$B$311,'Kunnat aakkosjärj.'!AW$19:AW$311)</f>
        <v>577.27353118712279</v>
      </c>
      <c r="AW310" s="151"/>
      <c r="AX310" s="1">
        <v>436</v>
      </c>
      <c r="AY310" s="242" t="s">
        <v>711</v>
      </c>
      <c r="AZ310" s="333" t="s">
        <v>695</v>
      </c>
      <c r="BA310" s="336" t="s">
        <v>702</v>
      </c>
    </row>
    <row r="311" spans="1:53" ht="15" customHeight="1" x14ac:dyDescent="0.2">
      <c r="A311" s="38" t="s">
        <v>208</v>
      </c>
      <c r="B311" s="146">
        <f>_xlfn.XLOOKUP($A311,'Kunnat aakkosjärj.'!$B$19:$B$311,'Kunnat aakkosjärj.'!C$19:C$311)</f>
        <v>1067</v>
      </c>
      <c r="C311" s="160">
        <f>_xlfn.XLOOKUP($A311,'Kunnat aakkosjärj.'!$B$19:$B$311,'Kunnat aakkosjärj.'!D$19:D$311)</f>
        <v>22.5</v>
      </c>
      <c r="D311" s="35">
        <f>_xlfn.XLOOKUP($A311,'Kunnat aakkosjärj.'!$B$19:$B$311,'Kunnat aakkosjärj.'!E$19:E$311)</f>
        <v>2053.7319119025306</v>
      </c>
      <c r="E311" s="34">
        <f>_xlfn.XLOOKUP($A311,'Kunnat aakkosjärj.'!$B$19:$B$311,'Kunnat aakkosjärj.'!F$19:F$311)</f>
        <v>4903.4676663542641</v>
      </c>
      <c r="F311" s="35">
        <f>_xlfn.XLOOKUP($A311,'Kunnat aakkosjärj.'!$B$19:$B$311,'Kunnat aakkosjärj.'!G$19:G$311)</f>
        <v>9567.7365604498591</v>
      </c>
      <c r="G311" s="34">
        <f>_xlfn.XLOOKUP($A311,'Kunnat aakkosjärj.'!$B$19:$B$311,'Kunnat aakkosjärj.'!H$19:H$311)</f>
        <v>12385.192127460168</v>
      </c>
      <c r="H311" s="331">
        <f>_xlfn.XLOOKUP($A311,'Kunnat aakkosjärj.'!$B$19:$B$311,'Kunnat aakkosjärj.'!I$19:I$311)</f>
        <v>21.465180389602693</v>
      </c>
      <c r="I311" s="332">
        <f>_xlfn.XLOOKUP($A311,'Kunnat aakkosjärj.'!$B$19:$B$311,'Kunnat aakkosjärj.'!J$19:J$311)</f>
        <v>39.591373439273553</v>
      </c>
      <c r="J311" s="35">
        <f>_xlfn.XLOOKUP($A311,'Kunnat aakkosjärj.'!$B$19:$B$311,'Kunnat aakkosjärj.'!K$19:K$311)</f>
        <v>-7514.0046485473285</v>
      </c>
      <c r="K311" s="34">
        <f>_xlfn.XLOOKUP($A311,'Kunnat aakkosjärj.'!$B$19:$B$311,'Kunnat aakkosjärj.'!L$19:L$311)</f>
        <v>-7492.9709465791939</v>
      </c>
      <c r="L311" s="123">
        <f>_xlfn.XLOOKUP($A311,'Kunnat aakkosjärj.'!$B$19:$B$311,'Kunnat aakkosjärj.'!M$19:M$311)</f>
        <v>2766.290581068416</v>
      </c>
      <c r="M311" s="35">
        <f>_xlfn.XLOOKUP($A311,'Kunnat aakkosjärj.'!$B$19:$B$311,'Kunnat aakkosjärj.'!N$19:N$311)</f>
        <v>4421.1030927835054</v>
      </c>
      <c r="N311" s="34">
        <f>_xlfn.XLOOKUP($A311,'Kunnat aakkosjärj.'!$B$19:$B$311,'Kunnat aakkosjärj.'!O$19:O$311)</f>
        <v>4420.8059981255856</v>
      </c>
      <c r="O311" s="35">
        <f>_xlfn.XLOOKUP($A311,'Kunnat aakkosjärj.'!$B$19:$B$311,'Kunnat aakkosjärj.'!P$19:P$311)</f>
        <v>7187.3936738519214</v>
      </c>
      <c r="P311" s="34">
        <f>_xlfn.XLOOKUP($A311,'Kunnat aakkosjärj.'!$B$19:$B$311,'Kunnat aakkosjärj.'!Q$19:Q$311)</f>
        <v>7186.5042174320524</v>
      </c>
      <c r="Q311" s="130">
        <f>_xlfn.XLOOKUP($A311,'Kunnat aakkosjärj.'!$B$19:$B$311,'Kunnat aakkosjärj.'!R$19:R$311)</f>
        <v>-307.99658856607311</v>
      </c>
      <c r="R311" s="34">
        <f>_xlfn.XLOOKUP($A311,'Kunnat aakkosjärj.'!$B$19:$B$311,'Kunnat aakkosjärj.'!S$19:S$311)</f>
        <v>-295.22024367385194</v>
      </c>
      <c r="S311" s="35">
        <f>_xlfn.XLOOKUP($A311,'Kunnat aakkosjärj.'!$B$19:$B$311,'Kunnat aakkosjärj.'!T$19:T$311)</f>
        <v>360.02284910965324</v>
      </c>
      <c r="T311" s="34">
        <f>_xlfn.XLOOKUP($A311,'Kunnat aakkosjärj.'!$B$19:$B$311,'Kunnat aakkosjärj.'!U$19:U$311)</f>
        <v>512.65229615745079</v>
      </c>
      <c r="U311" s="35">
        <f>_xlfn.XLOOKUP($A311,'Kunnat aakkosjärj.'!$B$19:$B$311,'Kunnat aakkosjärj.'!V$19:V$311)</f>
        <v>-85.549178150152798</v>
      </c>
      <c r="V311" s="34">
        <f>_xlfn.XLOOKUP($A311,'Kunnat aakkosjärj.'!$B$19:$B$311,'Kunnat aakkosjärj.'!W$19:W$311)</f>
        <v>-57.586837294332724</v>
      </c>
      <c r="W311" s="35">
        <f>_xlfn.XLOOKUP($A311,'Kunnat aakkosjärj.'!$B$19:$B$311,'Kunnat aakkosjärj.'!X$19:X$311)</f>
        <v>-668.01943767572629</v>
      </c>
      <c r="X311" s="34">
        <f>_xlfn.XLOOKUP($A311,'Kunnat aakkosjärj.'!$B$19:$B$311,'Kunnat aakkosjärj.'!Y$19:Y$311)</f>
        <v>-807.87253983130267</v>
      </c>
      <c r="Y311" s="90">
        <f>_xlfn.XLOOKUP($A311,'Kunnat aakkosjärj.'!$B$19:$B$311,'Kunnat aakkosjärj.'!Z$19:Z$311)</f>
        <v>74.601865042174325</v>
      </c>
      <c r="Z311" s="91">
        <f>_xlfn.XLOOKUP($A311,'Kunnat aakkosjärj.'!$B$19:$B$311,'Kunnat aakkosjärj.'!AA$19:AA$311)</f>
        <v>1015.9325210871602</v>
      </c>
      <c r="AA311" s="90">
        <f>_xlfn.XLOOKUP($A311,'Kunnat aakkosjärj.'!$B$19:$B$311,'Kunnat aakkosjärj.'!AB$19:AB$311)</f>
        <v>-412.85373816318776</v>
      </c>
      <c r="AB311" s="91">
        <f>_xlfn.XLOOKUP($A311,'Kunnat aakkosjärj.'!$B$19:$B$311,'Kunnat aakkosjärj.'!AC$19:AC$311)</f>
        <v>-29.059040590405903</v>
      </c>
      <c r="AC311" s="90">
        <f>_xlfn.XLOOKUP($A311,'Kunnat aakkosjärj.'!$B$19:$B$311,'Kunnat aakkosjärj.'!AD$19:AD$311)</f>
        <v>-365.92835051546393</v>
      </c>
      <c r="AD311" s="91">
        <f>_xlfn.XLOOKUP($A311,'Kunnat aakkosjärj.'!$B$19:$B$311,'Kunnat aakkosjärj.'!AE$19:AE$311)</f>
        <v>-1278.3505154639174</v>
      </c>
      <c r="AE311" s="96">
        <f>_xlfn.XLOOKUP($A311,'Kunnat aakkosjärj.'!$B$19:$B$311,'Kunnat aakkosjärj.'!AF$19:AF$311)</f>
        <v>-0.71848344622406224</v>
      </c>
      <c r="AF311" s="97">
        <f>_xlfn.XLOOKUP($A311,'Kunnat aakkosjärj.'!$B$19:$B$311,'Kunnat aakkosjärj.'!AG$19:AG$311)</f>
        <v>-0.36881268197994177</v>
      </c>
      <c r="AG311" s="90">
        <f>_xlfn.XLOOKUP($A311,'Kunnat aakkosjärj.'!$B$19:$B$311,'Kunnat aakkosjärj.'!AH$19:AH$311)</f>
        <v>2683.28305529522</v>
      </c>
      <c r="AH311" s="91">
        <f>_xlfn.XLOOKUP($A311,'Kunnat aakkosjärj.'!$B$19:$B$311,'Kunnat aakkosjärj.'!AI$19:AI$311)</f>
        <v>2903.4676663542641</v>
      </c>
      <c r="AI311" s="90">
        <f>_xlfn.XLOOKUP($A311,'Kunnat aakkosjärj.'!$B$19:$B$311,'Kunnat aakkosjärj.'!AJ$19:AJ$311)</f>
        <v>96.85118767937098</v>
      </c>
      <c r="AJ311" s="91">
        <f>_xlfn.XLOOKUP($A311,'Kunnat aakkosjärj.'!$B$19:$B$311,'Kunnat aakkosjärj.'!AK$19:AK$311)</f>
        <v>76.12049814877146</v>
      </c>
      <c r="AK311" s="106">
        <f>_xlfn.XLOOKUP($A311,'Kunnat aakkosjärj.'!$B$19:$B$311,'Kunnat aakkosjärj.'!AL$19:AL$311)</f>
        <v>3036.9418931583882</v>
      </c>
      <c r="AL311" s="107">
        <f>_xlfn.XLOOKUP($A311,'Kunnat aakkosjärj.'!$B$19:$B$311,'Kunnat aakkosjärj.'!AM$19:AM$311)</f>
        <v>5568.8847235238991</v>
      </c>
      <c r="AM311" s="106">
        <f>_xlfn.XLOOKUP($A311,'Kunnat aakkosjärj.'!$B$19:$B$311,'Kunnat aakkosjärj.'!AN$19:AN$311)</f>
        <v>3036.9418931583882</v>
      </c>
      <c r="AN311" s="107">
        <f>_xlfn.XLOOKUP($A311,'Kunnat aakkosjärj.'!$B$19:$B$311,'Kunnat aakkosjärj.'!AO$19:AO$311)</f>
        <v>5638.7188378631681</v>
      </c>
      <c r="AO311" s="106">
        <f>_xlfn.XLOOKUP($A311,'Kunnat aakkosjärj.'!$B$19:$B$311,'Kunnat aakkosjärj.'!AP$19:AP$311)</f>
        <v>61.621686972820989</v>
      </c>
      <c r="AP311" s="107">
        <f>_xlfn.XLOOKUP($A311,'Kunnat aakkosjärj.'!$B$19:$B$311,'Kunnat aakkosjärj.'!AQ$19:AQ$311)</f>
        <v>54.35801312089972</v>
      </c>
      <c r="AQ311" s="122">
        <f>_xlfn.XLOOKUP($A311,'Kunnat aakkosjärj.'!$B$19:$B$311,'Kunnat aakkosjärj.'!AR$19:AR$311)</f>
        <v>51.074798296327941</v>
      </c>
      <c r="AR311" s="115">
        <f>_xlfn.XLOOKUP($A311,'Kunnat aakkosjärj.'!$B$19:$B$311,'Kunnat aakkosjärj.'!AS$19:AS$311)</f>
        <v>37.749338671623647</v>
      </c>
      <c r="AS311" s="114">
        <f>_xlfn.XLOOKUP($A311,'Kunnat aakkosjärj.'!$B$19:$B$311,'Kunnat aakkosjärj.'!AT$19:AT$311)</f>
        <v>51.850438136600779</v>
      </c>
      <c r="AT311" s="115">
        <f>_xlfn.XLOOKUP($A311,'Kunnat aakkosjärj.'!$B$19:$B$311,'Kunnat aakkosjärj.'!AU$19:AU$311)</f>
        <v>66.100775193798455</v>
      </c>
      <c r="AU311" s="106">
        <f>_xlfn.XLOOKUP($A311,'Kunnat aakkosjärj.'!$B$19:$B$311,'Kunnat aakkosjärj.'!AV$19:AV$311)</f>
        <v>1086.7573008434865</v>
      </c>
      <c r="AV311" s="107">
        <f>_xlfn.XLOOKUP($A311,'Kunnat aakkosjärj.'!$B$19:$B$311,'Kunnat aakkosjärj.'!AW$19:AW$311)</f>
        <v>901.593252108716</v>
      </c>
      <c r="AW311" s="151"/>
      <c r="AX311" s="1">
        <v>483</v>
      </c>
      <c r="AY311" s="242" t="s">
        <v>712</v>
      </c>
      <c r="AZ311" s="333" t="s">
        <v>695</v>
      </c>
      <c r="BA311" s="336" t="s">
        <v>696</v>
      </c>
    </row>
    <row r="312" spans="1:53" ht="15" customHeight="1" x14ac:dyDescent="0.2">
      <c r="A312" s="38" t="s">
        <v>212</v>
      </c>
      <c r="B312" s="146">
        <f>_xlfn.XLOOKUP($A312,'Kunnat aakkosjärj.'!$B$19:$B$311,'Kunnat aakkosjärj.'!C$19:C$311)</f>
        <v>8882</v>
      </c>
      <c r="C312" s="160">
        <f>_xlfn.XLOOKUP($A312,'Kunnat aakkosjärj.'!$B$19:$B$311,'Kunnat aakkosjärj.'!D$19:D$311)</f>
        <v>22</v>
      </c>
      <c r="D312" s="35">
        <f>_xlfn.XLOOKUP($A312,'Kunnat aakkosjärj.'!$B$19:$B$311,'Kunnat aakkosjärj.'!E$19:E$311)</f>
        <v>1584.903668092772</v>
      </c>
      <c r="E312" s="34">
        <f>_xlfn.XLOOKUP($A312,'Kunnat aakkosjärj.'!$B$19:$B$311,'Kunnat aakkosjärj.'!F$19:F$311)</f>
        <v>3960.8250810628233</v>
      </c>
      <c r="F312" s="35">
        <f>_xlfn.XLOOKUP($A312,'Kunnat aakkosjärj.'!$B$19:$B$311,'Kunnat aakkosjärj.'!G$19:G$311)</f>
        <v>8330.2939506867824</v>
      </c>
      <c r="G312" s="34">
        <f>_xlfn.XLOOKUP($A312,'Kunnat aakkosjärj.'!$B$19:$B$311,'Kunnat aakkosjärj.'!H$19:H$311)</f>
        <v>10936.586045935601</v>
      </c>
      <c r="H312" s="331">
        <f>_xlfn.XLOOKUP($A312,'Kunnat aakkosjärj.'!$B$19:$B$311,'Kunnat aakkosjärj.'!I$19:I$311)</f>
        <v>19.025783213353549</v>
      </c>
      <c r="I312" s="332">
        <f>_xlfn.XLOOKUP($A312,'Kunnat aakkosjärj.'!$B$19:$B$311,'Kunnat aakkosjärj.'!J$19:J$311)</f>
        <v>36.216284171556424</v>
      </c>
      <c r="J312" s="35">
        <f>_xlfn.XLOOKUP($A312,'Kunnat aakkosjärj.'!$B$19:$B$311,'Kunnat aakkosjärj.'!K$19:K$311)</f>
        <v>-6737.4179058770551</v>
      </c>
      <c r="K312" s="34">
        <f>_xlfn.XLOOKUP($A312,'Kunnat aakkosjärj.'!$B$19:$B$311,'Kunnat aakkosjärj.'!L$19:L$311)</f>
        <v>-6981.7508455302859</v>
      </c>
      <c r="L312" s="123">
        <f>_xlfn.XLOOKUP($A312,'Kunnat aakkosjärj.'!$B$19:$B$311,'Kunnat aakkosjärj.'!M$19:M$311)</f>
        <v>3935.3506496284617</v>
      </c>
      <c r="M312" s="35">
        <f>_xlfn.XLOOKUP($A312,'Kunnat aakkosjärj.'!$B$19:$B$311,'Kunnat aakkosjärj.'!N$19:N$311)</f>
        <v>3263.1770997523081</v>
      </c>
      <c r="N312" s="34">
        <f>_xlfn.XLOOKUP($A312,'Kunnat aakkosjärj.'!$B$19:$B$311,'Kunnat aakkosjärj.'!O$19:O$311)</f>
        <v>3580.6589653231254</v>
      </c>
      <c r="O312" s="35">
        <f>_xlfn.XLOOKUP($A312,'Kunnat aakkosjärj.'!$B$19:$B$311,'Kunnat aakkosjärj.'!P$19:P$311)</f>
        <v>7198.5277493807698</v>
      </c>
      <c r="P312" s="34">
        <f>_xlfn.XLOOKUP($A312,'Kunnat aakkosjärj.'!$B$19:$B$311,'Kunnat aakkosjärj.'!Q$19:Q$311)</f>
        <v>7516.0096149515875</v>
      </c>
      <c r="Q312" s="130">
        <f>_xlfn.XLOOKUP($A312,'Kunnat aakkosjärj.'!$B$19:$B$311,'Kunnat aakkosjärj.'!R$19:R$311)</f>
        <v>444.2871222697591</v>
      </c>
      <c r="R312" s="34">
        <f>_xlfn.XLOOKUP($A312,'Kunnat aakkosjärj.'!$B$19:$B$311,'Kunnat aakkosjärj.'!S$19:S$311)</f>
        <v>500.430725061923</v>
      </c>
      <c r="S312" s="35">
        <f>_xlfn.XLOOKUP($A312,'Kunnat aakkosjärj.'!$B$19:$B$311,'Kunnat aakkosjärj.'!T$19:T$311)</f>
        <v>446.17042670569691</v>
      </c>
      <c r="T312" s="34">
        <f>_xlfn.XLOOKUP($A312,'Kunnat aakkosjärj.'!$B$19:$B$311,'Kunnat aakkosjärj.'!U$19:U$311)</f>
        <v>623.00089732042329</v>
      </c>
      <c r="U312" s="35">
        <f>_xlfn.XLOOKUP($A312,'Kunnat aakkosjärj.'!$B$19:$B$311,'Kunnat aakkosjärj.'!V$19:V$311)</f>
        <v>99.57789572701104</v>
      </c>
      <c r="V312" s="34">
        <f>_xlfn.XLOOKUP($A312,'Kunnat aakkosjärj.'!$B$19:$B$311,'Kunnat aakkosjärj.'!W$19:W$311)</f>
        <v>80.325843383904513</v>
      </c>
      <c r="W312" s="35">
        <f>_xlfn.XLOOKUP($A312,'Kunnat aakkosjärj.'!$B$19:$B$311,'Kunnat aakkosjärj.'!X$19:X$311)</f>
        <v>-1.8833044359378517</v>
      </c>
      <c r="X312" s="34">
        <f>_xlfn.XLOOKUP($A312,'Kunnat aakkosjärj.'!$B$19:$B$311,'Kunnat aakkosjärj.'!Y$19:Y$311)</f>
        <v>-122.57017113262779</v>
      </c>
      <c r="Y312" s="90">
        <f>_xlfn.XLOOKUP($A312,'Kunnat aakkosjärj.'!$B$19:$B$311,'Kunnat aakkosjärj.'!Z$19:Z$311)</f>
        <v>587.72085115964865</v>
      </c>
      <c r="Z312" s="91">
        <f>_xlfn.XLOOKUP($A312,'Kunnat aakkosjärj.'!$B$19:$B$311,'Kunnat aakkosjärj.'!AA$19:AA$311)</f>
        <v>1364.7409265931096</v>
      </c>
      <c r="AA312" s="90">
        <f>_xlfn.XLOOKUP($A312,'Kunnat aakkosjärj.'!$B$19:$B$311,'Kunnat aakkosjärj.'!AB$19:AB$311)</f>
        <v>75.594922554325507</v>
      </c>
      <c r="AB312" s="91">
        <f>_xlfn.XLOOKUP($A312,'Kunnat aakkosjärj.'!$B$19:$B$311,'Kunnat aakkosjärj.'!AC$19:AC$311)</f>
        <v>36.668551174117738</v>
      </c>
      <c r="AC312" s="90">
        <f>_xlfn.XLOOKUP($A312,'Kunnat aakkosjärj.'!$B$19:$B$311,'Kunnat aakkosjärj.'!AD$19:AD$311)</f>
        <v>-116.03130713803196</v>
      </c>
      <c r="AD312" s="91">
        <f>_xlfn.XLOOKUP($A312,'Kunnat aakkosjärj.'!$B$19:$B$311,'Kunnat aakkosjärj.'!AE$19:AE$311)</f>
        <v>-825.53427381220445</v>
      </c>
      <c r="AE312" s="96">
        <f>_xlfn.XLOOKUP($A312,'Kunnat aakkosjärj.'!$B$19:$B$311,'Kunnat aakkosjärj.'!AF$19:AF$311)</f>
        <v>0.61019864494737941</v>
      </c>
      <c r="AF312" s="97">
        <f>_xlfn.XLOOKUP($A312,'Kunnat aakkosjärj.'!$B$19:$B$311,'Kunnat aakkosjärj.'!AG$19:AG$311)</f>
        <v>0.52243824679875195</v>
      </c>
      <c r="AG312" s="90">
        <f>_xlfn.XLOOKUP($A312,'Kunnat aakkosjärj.'!$B$19:$B$311,'Kunnat aakkosjärj.'!AH$19:AH$311)</f>
        <v>351.81718757036703</v>
      </c>
      <c r="AH312" s="91">
        <f>_xlfn.XLOOKUP($A312,'Kunnat aakkosjärj.'!$B$19:$B$311,'Kunnat aakkosjärj.'!AI$19:AI$311)</f>
        <v>744.96922765142983</v>
      </c>
      <c r="AI312" s="90">
        <f>_xlfn.XLOOKUP($A312,'Kunnat aakkosjärj.'!$B$19:$B$311,'Kunnat aakkosjärj.'!AJ$19:AJ$311)</f>
        <v>12.70523107389088</v>
      </c>
      <c r="AJ312" s="91">
        <f>_xlfn.XLOOKUP($A312,'Kunnat aakkosjärj.'!$B$19:$B$311,'Kunnat aakkosjärj.'!AK$19:AK$311)</f>
        <v>20.064308079877367</v>
      </c>
      <c r="AK312" s="106">
        <f>_xlfn.XLOOKUP($A312,'Kunnat aakkosjärj.'!$B$19:$B$311,'Kunnat aakkosjärj.'!AL$19:AL$311)</f>
        <v>5983.0780781355552</v>
      </c>
      <c r="AL312" s="107">
        <f>_xlfn.XLOOKUP($A312,'Kunnat aakkosjärj.'!$B$19:$B$311,'Kunnat aakkosjärj.'!AM$19:AM$311)</f>
        <v>7935.2275275838783</v>
      </c>
      <c r="AM312" s="106">
        <f>_xlfn.XLOOKUP($A312,'Kunnat aakkosjärj.'!$B$19:$B$311,'Kunnat aakkosjärj.'!AN$19:AN$311)</f>
        <v>6707.1130522404865</v>
      </c>
      <c r="AN312" s="107">
        <f>_xlfn.XLOOKUP($A312,'Kunnat aakkosjärj.'!$B$19:$B$311,'Kunnat aakkosjärj.'!AO$19:AO$311)</f>
        <v>8710.2826795766723</v>
      </c>
      <c r="AO312" s="106">
        <f>_xlfn.XLOOKUP($A312,'Kunnat aakkosjärj.'!$B$19:$B$311,'Kunnat aakkosjärj.'!AP$19:AP$311)</f>
        <v>5.6293627561360058</v>
      </c>
      <c r="AP312" s="107">
        <f>_xlfn.XLOOKUP($A312,'Kunnat aakkosjärj.'!$B$19:$B$311,'Kunnat aakkosjärj.'!AQ$19:AQ$311)</f>
        <v>5.7023598288673725</v>
      </c>
      <c r="AQ312" s="122">
        <f>_xlfn.XLOOKUP($A312,'Kunnat aakkosjärj.'!$B$19:$B$311,'Kunnat aakkosjärj.'!AR$19:AR$311)</f>
        <v>29.477446596104791</v>
      </c>
      <c r="AR312" s="115">
        <f>_xlfn.XLOOKUP($A312,'Kunnat aakkosjärj.'!$B$19:$B$311,'Kunnat aakkosjärj.'!AS$19:AS$311)</f>
        <v>23.564167136706558</v>
      </c>
      <c r="AS312" s="114">
        <f>_xlfn.XLOOKUP($A312,'Kunnat aakkosjärj.'!$B$19:$B$311,'Kunnat aakkosjärj.'!AT$19:AT$311)</f>
        <v>80.544313260087165</v>
      </c>
      <c r="AT312" s="115">
        <f>_xlfn.XLOOKUP($A312,'Kunnat aakkosjärj.'!$B$19:$B$311,'Kunnat aakkosjärj.'!AU$19:AU$311)</f>
        <v>86.246595408676399</v>
      </c>
      <c r="AU312" s="106">
        <f>_xlfn.XLOOKUP($A312,'Kunnat aakkosjärj.'!$B$19:$B$311,'Kunnat aakkosjärj.'!AV$19:AV$311)</f>
        <v>-95.610508894393135</v>
      </c>
      <c r="AV312" s="107">
        <f>_xlfn.XLOOKUP($A312,'Kunnat aakkosjärj.'!$B$19:$B$311,'Kunnat aakkosjärj.'!AW$19:AW$311)</f>
        <v>-80.205057419500122</v>
      </c>
      <c r="AW312" s="151"/>
      <c r="AX312" s="1">
        <v>494</v>
      </c>
      <c r="AY312" s="242" t="s">
        <v>713</v>
      </c>
      <c r="AZ312" s="333" t="s">
        <v>695</v>
      </c>
      <c r="BA312" s="336" t="s">
        <v>702</v>
      </c>
    </row>
    <row r="313" spans="1:53" ht="15" customHeight="1" x14ac:dyDescent="0.2">
      <c r="A313" s="38" t="s">
        <v>223</v>
      </c>
      <c r="B313" s="146">
        <f>_xlfn.XLOOKUP($A313,'Kunnat aakkosjärj.'!$B$19:$B$311,'Kunnat aakkosjärj.'!C$19:C$311)</f>
        <v>10409</v>
      </c>
      <c r="C313" s="160">
        <f>_xlfn.XLOOKUP($A313,'Kunnat aakkosjärj.'!$B$19:$B$311,'Kunnat aakkosjärj.'!D$19:D$311)</f>
        <v>22</v>
      </c>
      <c r="D313" s="35">
        <f>_xlfn.XLOOKUP($A313,'Kunnat aakkosjärj.'!$B$19:$B$311,'Kunnat aakkosjärj.'!E$19:E$311)</f>
        <v>1080.4696185992891</v>
      </c>
      <c r="E313" s="34">
        <f>_xlfn.XLOOKUP($A313,'Kunnat aakkosjärj.'!$B$19:$B$311,'Kunnat aakkosjärj.'!F$19:F$311)</f>
        <v>7283.2735133057931</v>
      </c>
      <c r="F313" s="35">
        <f>_xlfn.XLOOKUP($A313,'Kunnat aakkosjärj.'!$B$19:$B$311,'Kunnat aakkosjärj.'!G$19:G$311)</f>
        <v>8513.7091824382733</v>
      </c>
      <c r="G313" s="34">
        <f>_xlfn.XLOOKUP($A313,'Kunnat aakkosjärj.'!$B$19:$B$311,'Kunnat aakkosjärj.'!H$19:H$311)</f>
        <v>14520.167835526949</v>
      </c>
      <c r="H313" s="331">
        <f>_xlfn.XLOOKUP($A313,'Kunnat aakkosjärj.'!$B$19:$B$311,'Kunnat aakkosjärj.'!I$19:I$311)</f>
        <v>12.690938760605505</v>
      </c>
      <c r="I313" s="332">
        <f>_xlfn.XLOOKUP($A313,'Kunnat aakkosjärj.'!$B$19:$B$311,'Kunnat aakkosjärj.'!J$19:J$311)</f>
        <v>50.15970611225017</v>
      </c>
      <c r="J313" s="35">
        <f>_xlfn.XLOOKUP($A313,'Kunnat aakkosjärj.'!$B$19:$B$311,'Kunnat aakkosjärj.'!K$19:K$311)</f>
        <v>-7422.7370035546164</v>
      </c>
      <c r="K313" s="34">
        <f>_xlfn.XLOOKUP($A313,'Kunnat aakkosjärj.'!$B$19:$B$311,'Kunnat aakkosjärj.'!L$19:L$311)</f>
        <v>-7244.1372850417911</v>
      </c>
      <c r="L313" s="123">
        <f>_xlfn.XLOOKUP($A313,'Kunnat aakkosjärj.'!$B$19:$B$311,'Kunnat aakkosjärj.'!M$19:M$311)</f>
        <v>3489.9388260159481</v>
      </c>
      <c r="M313" s="35">
        <f>_xlfn.XLOOKUP($A313,'Kunnat aakkosjärj.'!$B$19:$B$311,'Kunnat aakkosjärj.'!N$19:N$311)</f>
        <v>4221.3541166298392</v>
      </c>
      <c r="N313" s="34">
        <f>_xlfn.XLOOKUP($A313,'Kunnat aakkosjärj.'!$B$19:$B$311,'Kunnat aakkosjärj.'!O$19:O$311)</f>
        <v>4678.9560956864252</v>
      </c>
      <c r="O313" s="35">
        <f>_xlfn.XLOOKUP($A313,'Kunnat aakkosjärj.'!$B$19:$B$311,'Kunnat aakkosjärj.'!P$19:P$311)</f>
        <v>7711.2929426457886</v>
      </c>
      <c r="P313" s="34">
        <f>_xlfn.XLOOKUP($A313,'Kunnat aakkosjärj.'!$B$19:$B$311,'Kunnat aakkosjärj.'!Q$19:Q$311)</f>
        <v>8142.2421942549718</v>
      </c>
      <c r="Q313" s="130">
        <f>_xlfn.XLOOKUP($A313,'Kunnat aakkosjärj.'!$B$19:$B$311,'Kunnat aakkosjärj.'!R$19:R$311)</f>
        <v>194.97915938130464</v>
      </c>
      <c r="R313" s="34">
        <f>_xlfn.XLOOKUP($A313,'Kunnat aakkosjärj.'!$B$19:$B$311,'Kunnat aakkosjärj.'!S$19:S$311)</f>
        <v>716.26332981074074</v>
      </c>
      <c r="S313" s="35">
        <f>_xlfn.XLOOKUP($A313,'Kunnat aakkosjärj.'!$B$19:$B$311,'Kunnat aakkosjärj.'!T$19:T$311)</f>
        <v>263.48108752041503</v>
      </c>
      <c r="T313" s="34">
        <f>_xlfn.XLOOKUP($A313,'Kunnat aakkosjärj.'!$B$19:$B$311,'Kunnat aakkosjärj.'!U$19:U$311)</f>
        <v>821.40474589297719</v>
      </c>
      <c r="U313" s="35">
        <f>_xlfn.XLOOKUP($A313,'Kunnat aakkosjärj.'!$B$19:$B$311,'Kunnat aakkosjärj.'!V$19:V$311)</f>
        <v>74.001197283731898</v>
      </c>
      <c r="V313" s="34">
        <f>_xlfn.XLOOKUP($A313,'Kunnat aakkosjärj.'!$B$19:$B$311,'Kunnat aakkosjärj.'!W$19:W$311)</f>
        <v>87.1998041637885</v>
      </c>
      <c r="W313" s="35">
        <f>_xlfn.XLOOKUP($A313,'Kunnat aakkosjärj.'!$B$19:$B$311,'Kunnat aakkosjärj.'!X$19:X$311)</f>
        <v>-68.501928139110376</v>
      </c>
      <c r="X313" s="34">
        <f>_xlfn.XLOOKUP($A313,'Kunnat aakkosjärj.'!$B$19:$B$311,'Kunnat aakkosjärj.'!Y$19:Y$311)</f>
        <v>-105.14141608223653</v>
      </c>
      <c r="Y313" s="90">
        <f>_xlfn.XLOOKUP($A313,'Kunnat aakkosjärj.'!$B$19:$B$311,'Kunnat aakkosjärj.'!Z$19:Z$311)</f>
        <v>919.65159957728883</v>
      </c>
      <c r="Z313" s="91">
        <f>_xlfn.XLOOKUP($A313,'Kunnat aakkosjärj.'!$B$19:$B$311,'Kunnat aakkosjärj.'!AA$19:AA$311)</f>
        <v>2360.0950139302527</v>
      </c>
      <c r="AA313" s="90">
        <f>_xlfn.XLOOKUP($A313,'Kunnat aakkosjärj.'!$B$19:$B$311,'Kunnat aakkosjärj.'!AB$19:AB$311)</f>
        <v>21.20141578299058</v>
      </c>
      <c r="AB313" s="91">
        <f>_xlfn.XLOOKUP($A313,'Kunnat aakkosjärj.'!$B$19:$B$311,'Kunnat aakkosjärj.'!AC$19:AC$311)</f>
        <v>30.348919241939821</v>
      </c>
      <c r="AC313" s="90">
        <f>_xlfn.XLOOKUP($A313,'Kunnat aakkosjärj.'!$B$19:$B$311,'Kunnat aakkosjärj.'!AD$19:AD$311)</f>
        <v>-695.00925929484094</v>
      </c>
      <c r="AD313" s="91">
        <f>_xlfn.XLOOKUP($A313,'Kunnat aakkosjärj.'!$B$19:$B$311,'Kunnat aakkosjärj.'!AE$19:AE$311)</f>
        <v>-1604.9722355653762</v>
      </c>
      <c r="AE313" s="96">
        <f>_xlfn.XLOOKUP($A313,'Kunnat aakkosjärj.'!$B$19:$B$311,'Kunnat aakkosjärj.'!AF$19:AF$311)</f>
        <v>0.27529290940409967</v>
      </c>
      <c r="AF313" s="97">
        <f>_xlfn.XLOOKUP($A313,'Kunnat aakkosjärj.'!$B$19:$B$311,'Kunnat aakkosjärj.'!AG$19:AG$311)</f>
        <v>0.48457753369483836</v>
      </c>
      <c r="AG313" s="90">
        <f>_xlfn.XLOOKUP($A313,'Kunnat aakkosjärj.'!$B$19:$B$311,'Kunnat aakkosjärj.'!AH$19:AH$311)</f>
        <v>1916.8541012585263</v>
      </c>
      <c r="AH313" s="91">
        <f>_xlfn.XLOOKUP($A313,'Kunnat aakkosjärj.'!$B$19:$B$311,'Kunnat aakkosjärj.'!AI$19:AI$311)</f>
        <v>3451.8754923623787</v>
      </c>
      <c r="AI313" s="90">
        <f>_xlfn.XLOOKUP($A313,'Kunnat aakkosjärj.'!$B$19:$B$311,'Kunnat aakkosjärj.'!AJ$19:AJ$311)</f>
        <v>69.983725519865942</v>
      </c>
      <c r="AJ313" s="91">
        <f>_xlfn.XLOOKUP($A313,'Kunnat aakkosjärj.'!$B$19:$B$311,'Kunnat aakkosjärj.'!AK$19:AK$311)</f>
        <v>70.283085770018161</v>
      </c>
      <c r="AK313" s="106">
        <f>_xlfn.XLOOKUP($A313,'Kunnat aakkosjärj.'!$B$19:$B$311,'Kunnat aakkosjärj.'!AL$19:AL$311)</f>
        <v>6129.2396964165628</v>
      </c>
      <c r="AL313" s="107">
        <f>_xlfn.XLOOKUP($A313,'Kunnat aakkosjärj.'!$B$19:$B$311,'Kunnat aakkosjärj.'!AM$19:AM$311)</f>
        <v>12543.341435296377</v>
      </c>
      <c r="AM313" s="106">
        <f>_xlfn.XLOOKUP($A313,'Kunnat aakkosjärj.'!$B$19:$B$311,'Kunnat aakkosjärj.'!AN$19:AN$311)</f>
        <v>6171.0988567585746</v>
      </c>
      <c r="AN313" s="107">
        <f>_xlfn.XLOOKUP($A313,'Kunnat aakkosjärj.'!$B$19:$B$311,'Kunnat aakkosjärj.'!AO$19:AO$311)</f>
        <v>12726.921702372947</v>
      </c>
      <c r="AO313" s="106">
        <f>_xlfn.XLOOKUP($A313,'Kunnat aakkosjärj.'!$B$19:$B$311,'Kunnat aakkosjärj.'!AP$19:AP$311)</f>
        <v>149.33557498318763</v>
      </c>
      <c r="AP313" s="107">
        <f>_xlfn.XLOOKUP($A313,'Kunnat aakkosjärj.'!$B$19:$B$311,'Kunnat aakkosjärj.'!AQ$19:AQ$311)</f>
        <v>5.5048515707560766E-2</v>
      </c>
      <c r="AQ313" s="122">
        <f>_xlfn.XLOOKUP($A313,'Kunnat aakkosjärj.'!$B$19:$B$311,'Kunnat aakkosjärj.'!AR$19:AR$311)</f>
        <v>40.45330071079384</v>
      </c>
      <c r="AR313" s="115">
        <f>_xlfn.XLOOKUP($A313,'Kunnat aakkosjärj.'!$B$19:$B$311,'Kunnat aakkosjärj.'!AS$19:AS$311)</f>
        <v>28.254253145266787</v>
      </c>
      <c r="AS313" s="114">
        <f>_xlfn.XLOOKUP($A313,'Kunnat aakkosjärj.'!$B$19:$B$311,'Kunnat aakkosjärj.'!AT$19:AT$311)</f>
        <v>78.094894503301816</v>
      </c>
      <c r="AT313" s="115">
        <f>_xlfn.XLOOKUP($A313,'Kunnat aakkosjärj.'!$B$19:$B$311,'Kunnat aakkosjärj.'!AU$19:AU$311)</f>
        <v>97.316955966639455</v>
      </c>
      <c r="AU313" s="106">
        <f>_xlfn.XLOOKUP($A313,'Kunnat aakkosjärj.'!$B$19:$B$311,'Kunnat aakkosjärj.'!AV$19:AV$311)</f>
        <v>1107.4117773080986</v>
      </c>
      <c r="AV313" s="107">
        <f>_xlfn.XLOOKUP($A313,'Kunnat aakkosjärj.'!$B$19:$B$311,'Kunnat aakkosjärj.'!AW$19:AW$311)</f>
        <v>2334.5695071572677</v>
      </c>
      <c r="AW313" s="151"/>
      <c r="AX313" s="1">
        <v>535</v>
      </c>
      <c r="AY313" s="242" t="s">
        <v>714</v>
      </c>
      <c r="AZ313" s="333" t="s">
        <v>695</v>
      </c>
      <c r="BA313" s="336" t="s">
        <v>698</v>
      </c>
    </row>
    <row r="314" spans="1:53" ht="15" customHeight="1" x14ac:dyDescent="0.2">
      <c r="A314" s="38" t="s">
        <v>232</v>
      </c>
      <c r="B314" s="146">
        <f>_xlfn.XLOOKUP($A314,'Kunnat aakkosjärj.'!$B$19:$B$311,'Kunnat aakkosjärj.'!C$19:C$311)</f>
        <v>7025</v>
      </c>
      <c r="C314" s="160">
        <f>_xlfn.XLOOKUP($A314,'Kunnat aakkosjärj.'!$B$19:$B$311,'Kunnat aakkosjärj.'!D$19:D$311)</f>
        <v>22</v>
      </c>
      <c r="D314" s="35">
        <f>_xlfn.XLOOKUP($A314,'Kunnat aakkosjärj.'!$B$19:$B$311,'Kunnat aakkosjärj.'!E$19:E$311)</f>
        <v>1481.0537153024911</v>
      </c>
      <c r="E314" s="34">
        <f>_xlfn.XLOOKUP($A314,'Kunnat aakkosjärj.'!$B$19:$B$311,'Kunnat aakkosjärj.'!F$19:F$311)</f>
        <v>4945.0554462633445</v>
      </c>
      <c r="F314" s="35">
        <f>_xlfn.XLOOKUP($A314,'Kunnat aakkosjärj.'!$B$19:$B$311,'Kunnat aakkosjärj.'!G$19:G$311)</f>
        <v>9681.3559231316722</v>
      </c>
      <c r="G314" s="34">
        <f>_xlfn.XLOOKUP($A314,'Kunnat aakkosjärj.'!$B$19:$B$311,'Kunnat aakkosjärj.'!H$19:H$311)</f>
        <v>12922.040012811389</v>
      </c>
      <c r="H314" s="331">
        <f>_xlfn.XLOOKUP($A314,'Kunnat aakkosjärj.'!$B$19:$B$311,'Kunnat aakkosjärj.'!I$19:I$311)</f>
        <v>15.297998824356906</v>
      </c>
      <c r="I314" s="332">
        <f>_xlfn.XLOOKUP($A314,'Kunnat aakkosjärj.'!$B$19:$B$311,'Kunnat aakkosjärj.'!J$19:J$311)</f>
        <v>38.268380544872436</v>
      </c>
      <c r="J314" s="35">
        <f>_xlfn.XLOOKUP($A314,'Kunnat aakkosjärj.'!$B$19:$B$311,'Kunnat aakkosjärj.'!K$19:K$311)</f>
        <v>-8200.3022078291815</v>
      </c>
      <c r="K314" s="34">
        <f>_xlfn.XLOOKUP($A314,'Kunnat aakkosjärj.'!$B$19:$B$311,'Kunnat aakkosjärj.'!L$19:L$311)</f>
        <v>-7989.8880740213517</v>
      </c>
      <c r="L314" s="123">
        <f>_xlfn.XLOOKUP($A314,'Kunnat aakkosjärj.'!$B$19:$B$311,'Kunnat aakkosjärj.'!M$19:M$311)</f>
        <v>3950.1902120996438</v>
      </c>
      <c r="M314" s="35">
        <f>_xlfn.XLOOKUP($A314,'Kunnat aakkosjärj.'!$B$19:$B$311,'Kunnat aakkosjärj.'!N$19:N$311)</f>
        <v>4140.8328825622775</v>
      </c>
      <c r="N314" s="34">
        <f>_xlfn.XLOOKUP($A314,'Kunnat aakkosjärj.'!$B$19:$B$311,'Kunnat aakkosjärj.'!O$19:O$311)</f>
        <v>4140.8328825622775</v>
      </c>
      <c r="O314" s="35">
        <f>_xlfn.XLOOKUP($A314,'Kunnat aakkosjärj.'!$B$19:$B$311,'Kunnat aakkosjärj.'!P$19:P$311)</f>
        <v>8091.0230946619213</v>
      </c>
      <c r="P314" s="34">
        <f>_xlfn.XLOOKUP($A314,'Kunnat aakkosjärj.'!$B$19:$B$311,'Kunnat aakkosjärj.'!Q$19:Q$311)</f>
        <v>8091.0230946619213</v>
      </c>
      <c r="Q314" s="130">
        <f>_xlfn.XLOOKUP($A314,'Kunnat aakkosjärj.'!$B$19:$B$311,'Kunnat aakkosjärj.'!R$19:R$311)</f>
        <v>-210.64569822064058</v>
      </c>
      <c r="R314" s="34">
        <f>_xlfn.XLOOKUP($A314,'Kunnat aakkosjärj.'!$B$19:$B$311,'Kunnat aakkosjärj.'!S$19:S$311)</f>
        <v>-27.457084697508897</v>
      </c>
      <c r="S314" s="35">
        <f>_xlfn.XLOOKUP($A314,'Kunnat aakkosjärj.'!$B$19:$B$311,'Kunnat aakkosjärj.'!T$19:T$311)</f>
        <v>383.49040996441278</v>
      </c>
      <c r="T314" s="34">
        <f>_xlfn.XLOOKUP($A314,'Kunnat aakkosjärj.'!$B$19:$B$311,'Kunnat aakkosjärj.'!U$19:U$311)</f>
        <v>659.86264341637013</v>
      </c>
      <c r="U314" s="35">
        <f>_xlfn.XLOOKUP($A314,'Kunnat aakkosjärj.'!$B$19:$B$311,'Kunnat aakkosjärj.'!V$19:V$311)</f>
        <v>-54.928543908096195</v>
      </c>
      <c r="V314" s="34">
        <f>_xlfn.XLOOKUP($A314,'Kunnat aakkosjärj.'!$B$19:$B$311,'Kunnat aakkosjärj.'!W$19:W$311)</f>
        <v>-4.1610303252435532</v>
      </c>
      <c r="W314" s="35">
        <f>_xlfn.XLOOKUP($A314,'Kunnat aakkosjärj.'!$B$19:$B$311,'Kunnat aakkosjärj.'!X$19:X$311)</f>
        <v>-594.13610818505344</v>
      </c>
      <c r="X314" s="34">
        <f>_xlfn.XLOOKUP($A314,'Kunnat aakkosjärj.'!$B$19:$B$311,'Kunnat aakkosjärj.'!Y$19:Y$311)</f>
        <v>-687.31972811387902</v>
      </c>
      <c r="Y314" s="90">
        <f>_xlfn.XLOOKUP($A314,'Kunnat aakkosjärj.'!$B$19:$B$311,'Kunnat aakkosjärj.'!Z$19:Z$311)</f>
        <v>482.44204270462637</v>
      </c>
      <c r="Z314" s="91">
        <f>_xlfn.XLOOKUP($A314,'Kunnat aakkosjärj.'!$B$19:$B$311,'Kunnat aakkosjärj.'!AA$19:AA$311)</f>
        <v>1437.4923686832742</v>
      </c>
      <c r="AA314" s="90">
        <f>_xlfn.XLOOKUP($A314,'Kunnat aakkosjärj.'!$B$19:$B$311,'Kunnat aakkosjärj.'!AB$19:AB$311)</f>
        <v>-43.662384198469987</v>
      </c>
      <c r="AB314" s="91">
        <f>_xlfn.XLOOKUP($A314,'Kunnat aakkosjärj.'!$B$19:$B$311,'Kunnat aakkosjärj.'!AC$19:AC$311)</f>
        <v>-1.9100682059731044</v>
      </c>
      <c r="AC314" s="90">
        <f>_xlfn.XLOOKUP($A314,'Kunnat aakkosjärj.'!$B$19:$B$311,'Kunnat aakkosjärj.'!AD$19:AD$311)</f>
        <v>-668.86159572953738</v>
      </c>
      <c r="AD314" s="91">
        <f>_xlfn.XLOOKUP($A314,'Kunnat aakkosjärj.'!$B$19:$B$311,'Kunnat aakkosjärj.'!AE$19:AE$311)</f>
        <v>-1400.8317181494663</v>
      </c>
      <c r="AE314" s="96">
        <f>_xlfn.XLOOKUP($A314,'Kunnat aakkosjärj.'!$B$19:$B$311,'Kunnat aakkosjärj.'!AF$19:AF$311)</f>
        <v>-0.31512454134487378</v>
      </c>
      <c r="AF314" s="97">
        <f>_xlfn.XLOOKUP($A314,'Kunnat aakkosjärj.'!$B$19:$B$311,'Kunnat aakkosjärj.'!AG$19:AG$311)</f>
        <v>2.1185579546856726E-3</v>
      </c>
      <c r="AG314" s="90">
        <f>_xlfn.XLOOKUP($A314,'Kunnat aakkosjärj.'!$B$19:$B$311,'Kunnat aakkosjärj.'!AH$19:AH$311)</f>
        <v>2511.20503772242</v>
      </c>
      <c r="AH314" s="91">
        <f>_xlfn.XLOOKUP($A314,'Kunnat aakkosjärj.'!$B$19:$B$311,'Kunnat aakkosjärj.'!AI$19:AI$311)</f>
        <v>3180.9447672597862</v>
      </c>
      <c r="AI314" s="90">
        <f>_xlfn.XLOOKUP($A314,'Kunnat aakkosjärj.'!$B$19:$B$311,'Kunnat aakkosjärj.'!AJ$19:AJ$311)</f>
        <v>85.714295875733853</v>
      </c>
      <c r="AJ314" s="91">
        <f>_xlfn.XLOOKUP($A314,'Kunnat aakkosjärj.'!$B$19:$B$311,'Kunnat aakkosjärj.'!AK$19:AK$311)</f>
        <v>76.921735112723852</v>
      </c>
      <c r="AK314" s="106">
        <f>_xlfn.XLOOKUP($A314,'Kunnat aakkosjärj.'!$B$19:$B$311,'Kunnat aakkosjärj.'!AL$19:AL$311)</f>
        <v>5234.6528113879003</v>
      </c>
      <c r="AL314" s="107">
        <f>_xlfn.XLOOKUP($A314,'Kunnat aakkosjärj.'!$B$19:$B$311,'Kunnat aakkosjärj.'!AM$19:AM$311)</f>
        <v>8945.9247601423485</v>
      </c>
      <c r="AM314" s="106">
        <f>_xlfn.XLOOKUP($A314,'Kunnat aakkosjärj.'!$B$19:$B$311,'Kunnat aakkosjärj.'!AN$19:AN$311)</f>
        <v>5268.3873309608543</v>
      </c>
      <c r="AN314" s="107">
        <f>_xlfn.XLOOKUP($A314,'Kunnat aakkosjärj.'!$B$19:$B$311,'Kunnat aakkosjärj.'!AO$19:AO$311)</f>
        <v>9065.275792170818</v>
      </c>
      <c r="AO314" s="106">
        <f>_xlfn.XLOOKUP($A314,'Kunnat aakkosjärj.'!$B$19:$B$311,'Kunnat aakkosjärj.'!AP$19:AP$311)</f>
        <v>0</v>
      </c>
      <c r="AP314" s="107">
        <f>_xlfn.XLOOKUP($A314,'Kunnat aakkosjärj.'!$B$19:$B$311,'Kunnat aakkosjärj.'!AQ$19:AQ$311)</f>
        <v>8.4753024911032024E-2</v>
      </c>
      <c r="AQ314" s="122">
        <f>_xlfn.XLOOKUP($A314,'Kunnat aakkosjärj.'!$B$19:$B$311,'Kunnat aakkosjärj.'!AR$19:AR$311)</f>
        <v>38.454300237430104</v>
      </c>
      <c r="AR314" s="115">
        <f>_xlfn.XLOOKUP($A314,'Kunnat aakkosjärj.'!$B$19:$B$311,'Kunnat aakkosjärj.'!AS$19:AS$311)</f>
        <v>28.20492915374474</v>
      </c>
      <c r="AS314" s="114">
        <f>_xlfn.XLOOKUP($A314,'Kunnat aakkosjärj.'!$B$19:$B$311,'Kunnat aakkosjärj.'!AT$19:AT$311)</f>
        <v>67.587099453432614</v>
      </c>
      <c r="AT314" s="115">
        <f>_xlfn.XLOOKUP($A314,'Kunnat aakkosjärj.'!$B$19:$B$311,'Kunnat aakkosjärj.'!AU$19:AU$311)</f>
        <v>83.473648068089346</v>
      </c>
      <c r="AU314" s="106">
        <f>_xlfn.XLOOKUP($A314,'Kunnat aakkosjärj.'!$B$19:$B$311,'Kunnat aakkosjärj.'!AV$19:AV$311)</f>
        <v>-51.509527402135255</v>
      </c>
      <c r="AV314" s="107">
        <f>_xlfn.XLOOKUP($A314,'Kunnat aakkosjärj.'!$B$19:$B$311,'Kunnat aakkosjärj.'!AW$19:AW$311)</f>
        <v>431.02194875444843</v>
      </c>
      <c r="AW314" s="151"/>
      <c r="AX314" s="1">
        <v>563</v>
      </c>
      <c r="AY314" s="242" t="s">
        <v>715</v>
      </c>
      <c r="AZ314" s="333" t="s">
        <v>695</v>
      </c>
      <c r="BA314" s="336" t="s">
        <v>696</v>
      </c>
    </row>
    <row r="315" spans="1:53" ht="15" customHeight="1" x14ac:dyDescent="0.2">
      <c r="A315" s="39" t="s">
        <v>233</v>
      </c>
      <c r="B315" s="146">
        <f>_xlfn.XLOOKUP($A315,'Kunnat aakkosjärj.'!$B$19:$B$311,'Kunnat aakkosjärj.'!C$19:C$311)</f>
        <v>211848</v>
      </c>
      <c r="C315" s="160">
        <f>_xlfn.XLOOKUP($A315,'Kunnat aakkosjärj.'!$B$19:$B$311,'Kunnat aakkosjärj.'!D$19:D$311)</f>
        <v>20.5</v>
      </c>
      <c r="D315" s="35">
        <f>_xlfn.XLOOKUP($A315,'Kunnat aakkosjärj.'!$B$19:$B$311,'Kunnat aakkosjärj.'!E$19:E$311)</f>
        <v>1907.6565663588988</v>
      </c>
      <c r="E315" s="34">
        <f>_xlfn.XLOOKUP($A315,'Kunnat aakkosjärj.'!$B$19:$B$311,'Kunnat aakkosjärj.'!F$19:F$311)</f>
        <v>4634.9067500755264</v>
      </c>
      <c r="F315" s="35">
        <f>_xlfn.XLOOKUP($A315,'Kunnat aakkosjärj.'!$B$19:$B$311,'Kunnat aakkosjärj.'!G$19:G$311)</f>
        <v>7021.0385937559004</v>
      </c>
      <c r="G315" s="34">
        <f>_xlfn.XLOOKUP($A315,'Kunnat aakkosjärj.'!$B$19:$B$311,'Kunnat aakkosjärj.'!H$19:H$311)</f>
        <v>9244.7619324232455</v>
      </c>
      <c r="H315" s="331">
        <f>_xlfn.XLOOKUP($A315,'Kunnat aakkosjärj.'!$B$19:$B$311,'Kunnat aakkosjärj.'!I$19:I$311)</f>
        <v>27.170575134787846</v>
      </c>
      <c r="I315" s="332">
        <f>_xlfn.XLOOKUP($A315,'Kunnat aakkosjärj.'!$B$19:$B$311,'Kunnat aakkosjärj.'!J$19:J$311)</f>
        <v>50.135490604901058</v>
      </c>
      <c r="J315" s="35">
        <f>_xlfn.XLOOKUP($A315,'Kunnat aakkosjärj.'!$B$19:$B$311,'Kunnat aakkosjärj.'!K$19:K$311)</f>
        <v>-5014.4679783146403</v>
      </c>
      <c r="K315" s="34">
        <f>_xlfn.XLOOKUP($A315,'Kunnat aakkosjärj.'!$B$19:$B$311,'Kunnat aakkosjärj.'!L$19:L$311)</f>
        <v>-4651.5862690230733</v>
      </c>
      <c r="L315" s="123">
        <f>_xlfn.XLOOKUP($A315,'Kunnat aakkosjärj.'!$B$19:$B$311,'Kunnat aakkosjärj.'!M$19:M$311)</f>
        <v>4507.5297796061323</v>
      </c>
      <c r="M315" s="35">
        <f>_xlfn.XLOOKUP($A315,'Kunnat aakkosjärj.'!$B$19:$B$311,'Kunnat aakkosjärj.'!N$19:N$311)</f>
        <v>1623.5784477549942</v>
      </c>
      <c r="N315" s="34">
        <f>_xlfn.XLOOKUP($A315,'Kunnat aakkosjärj.'!$B$19:$B$311,'Kunnat aakkosjärj.'!O$19:O$311)</f>
        <v>1908.0291841320193</v>
      </c>
      <c r="O315" s="35">
        <f>_xlfn.XLOOKUP($A315,'Kunnat aakkosjärj.'!$B$19:$B$311,'Kunnat aakkosjärj.'!P$19:P$311)</f>
        <v>6131.1082273611264</v>
      </c>
      <c r="P315" s="34">
        <f>_xlfn.XLOOKUP($A315,'Kunnat aakkosjärj.'!$B$19:$B$311,'Kunnat aakkosjärj.'!Q$19:Q$311)</f>
        <v>6396.6412460820966</v>
      </c>
      <c r="Q315" s="130">
        <f>_xlfn.XLOOKUP($A315,'Kunnat aakkosjärj.'!$B$19:$B$311,'Kunnat aakkosjärj.'!R$19:R$311)</f>
        <v>1190.9412795494884</v>
      </c>
      <c r="R315" s="34">
        <f>_xlfn.XLOOKUP($A315,'Kunnat aakkosjärj.'!$B$19:$B$311,'Kunnat aakkosjärj.'!S$19:S$311)</f>
        <v>1657.0050933216269</v>
      </c>
      <c r="S315" s="35">
        <f>_xlfn.XLOOKUP($A315,'Kunnat aakkosjärj.'!$B$19:$B$311,'Kunnat aakkosjärj.'!T$19:T$311)</f>
        <v>426.05536087194594</v>
      </c>
      <c r="T315" s="34">
        <f>_xlfn.XLOOKUP($A315,'Kunnat aakkosjärj.'!$B$19:$B$311,'Kunnat aakkosjärj.'!U$19:U$311)</f>
        <v>846.51139354631619</v>
      </c>
      <c r="U315" s="35">
        <f>_xlfn.XLOOKUP($A315,'Kunnat aakkosjärj.'!$B$19:$B$311,'Kunnat aakkosjärj.'!V$19:V$311)</f>
        <v>279.52735464052392</v>
      </c>
      <c r="V315" s="34">
        <f>_xlfn.XLOOKUP($A315,'Kunnat aakkosjärj.'!$B$19:$B$311,'Kunnat aakkosjärj.'!W$19:W$311)</f>
        <v>195.7451613710578</v>
      </c>
      <c r="W315" s="35">
        <f>_xlfn.XLOOKUP($A315,'Kunnat aakkosjärj.'!$B$19:$B$311,'Kunnat aakkosjärj.'!X$19:X$311)</f>
        <v>764.88591867754235</v>
      </c>
      <c r="X315" s="34">
        <f>_xlfn.XLOOKUP($A315,'Kunnat aakkosjärj.'!$B$19:$B$311,'Kunnat aakkosjärj.'!Y$19:Y$311)</f>
        <v>810.49369977531057</v>
      </c>
      <c r="Y315" s="90">
        <f>_xlfn.XLOOKUP($A315,'Kunnat aakkosjärj.'!$B$19:$B$311,'Kunnat aakkosjärj.'!Z$19:Z$311)</f>
        <v>561.93382085268684</v>
      </c>
      <c r="Z315" s="91">
        <f>_xlfn.XLOOKUP($A315,'Kunnat aakkosjärj.'!$B$19:$B$311,'Kunnat aakkosjärj.'!AA$19:AA$311)</f>
        <v>1491.6060819077829</v>
      </c>
      <c r="AA315" s="90">
        <f>_xlfn.XLOOKUP($A315,'Kunnat aakkosjärj.'!$B$19:$B$311,'Kunnat aakkosjärj.'!AB$19:AB$311)</f>
        <v>211.93621657125675</v>
      </c>
      <c r="AB315" s="91">
        <f>_xlfn.XLOOKUP($A315,'Kunnat aakkosjärj.'!$B$19:$B$311,'Kunnat aakkosjärj.'!AC$19:AC$311)</f>
        <v>111.0886522534352</v>
      </c>
      <c r="AC315" s="90">
        <f>_xlfn.XLOOKUP($A315,'Kunnat aakkosjärj.'!$B$19:$B$311,'Kunnat aakkosjärj.'!AD$19:AD$311)</f>
        <v>869.22128323137338</v>
      </c>
      <c r="AD315" s="91">
        <f>_xlfn.XLOOKUP($A315,'Kunnat aakkosjärj.'!$B$19:$B$311,'Kunnat aakkosjärj.'!AE$19:AE$311)</f>
        <v>477.77768687927193</v>
      </c>
      <c r="AE315" s="96">
        <f>_xlfn.XLOOKUP($A315,'Kunnat aakkosjärj.'!$B$19:$B$311,'Kunnat aakkosjärj.'!AF$19:AF$311)</f>
        <v>3.1718017798238582</v>
      </c>
      <c r="AF315" s="97">
        <f>_xlfn.XLOOKUP($A315,'Kunnat aakkosjärj.'!$B$19:$B$311,'Kunnat aakkosjärj.'!AG$19:AG$311)</f>
        <v>2.1053738680695222</v>
      </c>
      <c r="AG315" s="90">
        <f>_xlfn.XLOOKUP($A315,'Kunnat aakkosjärj.'!$B$19:$B$311,'Kunnat aakkosjärj.'!AH$19:AH$311)</f>
        <v>1484.3500376213133</v>
      </c>
      <c r="AH315" s="91">
        <f>_xlfn.XLOOKUP($A315,'Kunnat aakkosjärj.'!$B$19:$B$311,'Kunnat aakkosjärj.'!AI$19:AI$311)</f>
        <v>1683.7395965975604</v>
      </c>
      <c r="AI315" s="90">
        <f>_xlfn.XLOOKUP($A315,'Kunnat aakkosjärj.'!$B$19:$B$311,'Kunnat aakkosjärj.'!AJ$19:AJ$311)</f>
        <v>67.271967613644662</v>
      </c>
      <c r="AJ315" s="91">
        <f>_xlfn.XLOOKUP($A315,'Kunnat aakkosjärj.'!$B$19:$B$311,'Kunnat aakkosjärj.'!AK$19:AK$311)</f>
        <v>52.78619909863778</v>
      </c>
      <c r="AK315" s="106">
        <f>_xlfn.XLOOKUP($A315,'Kunnat aakkosjärj.'!$B$19:$B$311,'Kunnat aakkosjärj.'!AL$19:AL$311)</f>
        <v>2758.7511718307464</v>
      </c>
      <c r="AL315" s="107">
        <f>_xlfn.XLOOKUP($A315,'Kunnat aakkosjärj.'!$B$19:$B$311,'Kunnat aakkosjärj.'!AM$19:AM$311)</f>
        <v>5999.0541795060608</v>
      </c>
      <c r="AM315" s="106">
        <f>_xlfn.XLOOKUP($A315,'Kunnat aakkosjärj.'!$B$19:$B$311,'Kunnat aakkosjärj.'!AN$19:AN$311)</f>
        <v>4237.843883491937</v>
      </c>
      <c r="AN315" s="107">
        <f>_xlfn.XLOOKUP($A315,'Kunnat aakkosjärj.'!$B$19:$B$311,'Kunnat aakkosjärj.'!AO$19:AO$311)</f>
        <v>8028.3434129658999</v>
      </c>
      <c r="AO315" s="106">
        <f>_xlfn.XLOOKUP($A315,'Kunnat aakkosjärj.'!$B$19:$B$311,'Kunnat aakkosjärj.'!AP$19:AP$311)</f>
        <v>599.31796877950228</v>
      </c>
      <c r="AP315" s="107">
        <f>_xlfn.XLOOKUP($A315,'Kunnat aakkosjärj.'!$B$19:$B$311,'Kunnat aakkosjärj.'!AQ$19:AQ$311)</f>
        <v>0.50269093878629967</v>
      </c>
      <c r="AQ315" s="122">
        <f>_xlfn.XLOOKUP($A315,'Kunnat aakkosjärj.'!$B$19:$B$311,'Kunnat aakkosjärj.'!AR$19:AR$311)</f>
        <v>66.305988825236923</v>
      </c>
      <c r="AR315" s="115">
        <f>_xlfn.XLOOKUP($A315,'Kunnat aakkosjärj.'!$B$19:$B$311,'Kunnat aakkosjärj.'!AS$19:AS$311)</f>
        <v>46.749354114944232</v>
      </c>
      <c r="AS315" s="114">
        <f>_xlfn.XLOOKUP($A315,'Kunnat aakkosjärj.'!$B$19:$B$311,'Kunnat aakkosjärj.'!AT$19:AT$311)</f>
        <v>49.238712800716669</v>
      </c>
      <c r="AT315" s="115">
        <f>_xlfn.XLOOKUP($A315,'Kunnat aakkosjärj.'!$B$19:$B$311,'Kunnat aakkosjärj.'!AU$19:AU$311)</f>
        <v>80.92806604771522</v>
      </c>
      <c r="AU315" s="106">
        <f>_xlfn.XLOOKUP($A315,'Kunnat aakkosjärj.'!$B$19:$B$311,'Kunnat aakkosjärj.'!AV$19:AV$311)</f>
        <v>4705.6564488690001</v>
      </c>
      <c r="AV315" s="107">
        <f>_xlfn.XLOOKUP($A315,'Kunnat aakkosjärj.'!$B$19:$B$311,'Kunnat aakkosjärj.'!AW$19:AW$311)</f>
        <v>4914.3855992032022</v>
      </c>
      <c r="AW315" s="151"/>
      <c r="AX315" s="337">
        <v>564</v>
      </c>
      <c r="AY315" s="335" t="s">
        <v>716</v>
      </c>
      <c r="AZ315" s="333" t="s">
        <v>695</v>
      </c>
      <c r="BA315" s="336" t="s">
        <v>702</v>
      </c>
    </row>
    <row r="316" spans="1:53" ht="15" customHeight="1" x14ac:dyDescent="0.2">
      <c r="A316" s="38" t="s">
        <v>252</v>
      </c>
      <c r="B316" s="146">
        <f>_xlfn.XLOOKUP($A316,'Kunnat aakkosjärj.'!$B$19:$B$311,'Kunnat aakkosjärj.'!C$19:C$311)</f>
        <v>7603</v>
      </c>
      <c r="C316" s="160">
        <f>_xlfn.XLOOKUP($A316,'Kunnat aakkosjärj.'!$B$19:$B$311,'Kunnat aakkosjärj.'!D$19:D$311)</f>
        <v>21</v>
      </c>
      <c r="D316" s="35">
        <f>_xlfn.XLOOKUP($A316,'Kunnat aakkosjärj.'!$B$19:$B$311,'Kunnat aakkosjärj.'!E$19:E$311)</f>
        <v>1344.3366539523872</v>
      </c>
      <c r="E316" s="34">
        <f>_xlfn.XLOOKUP($A316,'Kunnat aakkosjärj.'!$B$19:$B$311,'Kunnat aakkosjärj.'!F$19:F$311)</f>
        <v>8612.5737774562676</v>
      </c>
      <c r="F316" s="35">
        <f>_xlfn.XLOOKUP($A316,'Kunnat aakkosjärj.'!$B$19:$B$311,'Kunnat aakkosjärj.'!G$19:G$311)</f>
        <v>9614.640385374194</v>
      </c>
      <c r="G316" s="34">
        <f>_xlfn.XLOOKUP($A316,'Kunnat aakkosjärj.'!$B$19:$B$311,'Kunnat aakkosjärj.'!H$19:H$311)</f>
        <v>16617.557105090098</v>
      </c>
      <c r="H316" s="331">
        <f>_xlfn.XLOOKUP($A316,'Kunnat aakkosjärj.'!$B$19:$B$311,'Kunnat aakkosjärj.'!I$19:I$311)</f>
        <v>13.982183420998192</v>
      </c>
      <c r="I316" s="332">
        <f>_xlfn.XLOOKUP($A316,'Kunnat aakkosjärj.'!$B$19:$B$311,'Kunnat aakkosjärj.'!J$19:J$311)</f>
        <v>51.828158152188109</v>
      </c>
      <c r="J316" s="35">
        <f>_xlfn.XLOOKUP($A316,'Kunnat aakkosjärj.'!$B$19:$B$311,'Kunnat aakkosjärj.'!K$19:K$311)</f>
        <v>-8270.3037314218072</v>
      </c>
      <c r="K316" s="34">
        <f>_xlfn.XLOOKUP($A316,'Kunnat aakkosjärj.'!$B$19:$B$311,'Kunnat aakkosjärj.'!L$19:L$311)</f>
        <v>-8016.629751413916</v>
      </c>
      <c r="L316" s="123">
        <f>_xlfn.XLOOKUP($A316,'Kunnat aakkosjärj.'!$B$19:$B$311,'Kunnat aakkosjärj.'!M$19:M$311)</f>
        <v>3583.9878758384848</v>
      </c>
      <c r="M316" s="35">
        <f>_xlfn.XLOOKUP($A316,'Kunnat aakkosjärj.'!$B$19:$B$311,'Kunnat aakkosjärj.'!N$19:N$311)</f>
        <v>5260.5995001972906</v>
      </c>
      <c r="N316" s="34">
        <f>_xlfn.XLOOKUP($A316,'Kunnat aakkosjärj.'!$B$19:$B$311,'Kunnat aakkosjärj.'!O$19:O$311)</f>
        <v>5260.5995001972906</v>
      </c>
      <c r="O316" s="35">
        <f>_xlfn.XLOOKUP($A316,'Kunnat aakkosjärj.'!$B$19:$B$311,'Kunnat aakkosjärj.'!P$19:P$311)</f>
        <v>8844.5873760357736</v>
      </c>
      <c r="P316" s="34">
        <f>_xlfn.XLOOKUP($A316,'Kunnat aakkosjärj.'!$B$19:$B$311,'Kunnat aakkosjärj.'!Q$19:Q$311)</f>
        <v>8844.5873760357736</v>
      </c>
      <c r="Q316" s="130">
        <f>_xlfn.XLOOKUP($A316,'Kunnat aakkosjärj.'!$B$19:$B$311,'Kunnat aakkosjärj.'!R$19:R$311)</f>
        <v>566.68412863343417</v>
      </c>
      <c r="R316" s="34">
        <f>_xlfn.XLOOKUP($A316,'Kunnat aakkosjärj.'!$B$19:$B$311,'Kunnat aakkosjärj.'!S$19:S$311)</f>
        <v>749.99521504669212</v>
      </c>
      <c r="S316" s="35">
        <f>_xlfn.XLOOKUP($A316,'Kunnat aakkosjärj.'!$B$19:$B$311,'Kunnat aakkosjärj.'!T$19:T$311)</f>
        <v>627.12496119952652</v>
      </c>
      <c r="T316" s="34">
        <f>_xlfn.XLOOKUP($A316,'Kunnat aakkosjärj.'!$B$19:$B$311,'Kunnat aakkosjärj.'!U$19:U$311)</f>
        <v>1011.8112863343417</v>
      </c>
      <c r="U316" s="35">
        <f>_xlfn.XLOOKUP($A316,'Kunnat aakkosjärj.'!$B$19:$B$311,'Kunnat aakkosjärj.'!V$19:V$311)</f>
        <v>90.362234593487585</v>
      </c>
      <c r="V316" s="34">
        <f>_xlfn.XLOOKUP($A316,'Kunnat aakkosjärj.'!$B$19:$B$311,'Kunnat aakkosjärj.'!W$19:W$311)</f>
        <v>74.124021462917796</v>
      </c>
      <c r="W316" s="35">
        <f>_xlfn.XLOOKUP($A316,'Kunnat aakkosjärj.'!$B$19:$B$311,'Kunnat aakkosjärj.'!X$19:X$311)</f>
        <v>-60.440832566092332</v>
      </c>
      <c r="X316" s="34">
        <f>_xlfn.XLOOKUP($A316,'Kunnat aakkosjärj.'!$B$19:$B$311,'Kunnat aakkosjärj.'!Y$19:Y$311)</f>
        <v>-261.81607128764961</v>
      </c>
      <c r="Y316" s="90">
        <f>_xlfn.XLOOKUP($A316,'Kunnat aakkosjärj.'!$B$19:$B$311,'Kunnat aakkosjärj.'!Z$19:Z$311)</f>
        <v>290.69328291463898</v>
      </c>
      <c r="Z316" s="91">
        <f>_xlfn.XLOOKUP($A316,'Kunnat aakkosjärj.'!$B$19:$B$311,'Kunnat aakkosjärj.'!AA$19:AA$311)</f>
        <v>1428.5582349072733</v>
      </c>
      <c r="AA316" s="90">
        <f>_xlfn.XLOOKUP($A316,'Kunnat aakkosjärj.'!$B$19:$B$311,'Kunnat aakkosjärj.'!AB$19:AB$311)</f>
        <v>194.94228519887707</v>
      </c>
      <c r="AB316" s="91">
        <f>_xlfn.XLOOKUP($A316,'Kunnat aakkosjärj.'!$B$19:$B$311,'Kunnat aakkosjärj.'!AC$19:AC$311)</f>
        <v>52.50014992181076</v>
      </c>
      <c r="AC316" s="90">
        <f>_xlfn.XLOOKUP($A316,'Kunnat aakkosjärj.'!$B$19:$B$311,'Kunnat aakkosjärj.'!AD$19:AD$311)</f>
        <v>278.4982756806524</v>
      </c>
      <c r="AD316" s="91">
        <f>_xlfn.XLOOKUP($A316,'Kunnat aakkosjärj.'!$B$19:$B$311,'Kunnat aakkosjärj.'!AE$19:AE$311)</f>
        <v>-659.59600815467581</v>
      </c>
      <c r="AE316" s="96">
        <f>_xlfn.XLOOKUP($A316,'Kunnat aakkosjärj.'!$B$19:$B$311,'Kunnat aakkosjärj.'!AF$19:AF$311)</f>
        <v>1.0112960555419357</v>
      </c>
      <c r="AF316" s="97">
        <f>_xlfn.XLOOKUP($A316,'Kunnat aakkosjärj.'!$B$19:$B$311,'Kunnat aakkosjärj.'!AG$19:AG$311)</f>
        <v>0.55790997557411848</v>
      </c>
      <c r="AG316" s="90">
        <f>_xlfn.XLOOKUP($A316,'Kunnat aakkosjärj.'!$B$19:$B$311,'Kunnat aakkosjärj.'!AH$19:AH$311)</f>
        <v>1768.4538932000526</v>
      </c>
      <c r="AH316" s="91">
        <f>_xlfn.XLOOKUP($A316,'Kunnat aakkosjärj.'!$B$19:$B$311,'Kunnat aakkosjärj.'!AI$19:AI$311)</f>
        <v>2997.9373378929367</v>
      </c>
      <c r="AI316" s="90">
        <f>_xlfn.XLOOKUP($A316,'Kunnat aakkosjärj.'!$B$19:$B$311,'Kunnat aakkosjärj.'!AJ$19:AJ$311)</f>
        <v>60.670407659075892</v>
      </c>
      <c r="AJ316" s="91">
        <f>_xlfn.XLOOKUP($A316,'Kunnat aakkosjärj.'!$B$19:$B$311,'Kunnat aakkosjärj.'!AK$19:AK$311)</f>
        <v>56.921443588939923</v>
      </c>
      <c r="AK316" s="106">
        <f>_xlfn.XLOOKUP($A316,'Kunnat aakkosjärj.'!$B$19:$B$311,'Kunnat aakkosjärj.'!AL$19:AL$311)</f>
        <v>4480.4791161383664</v>
      </c>
      <c r="AL316" s="107">
        <f>_xlfn.XLOOKUP($A316,'Kunnat aakkosjärj.'!$B$19:$B$311,'Kunnat aakkosjärj.'!AM$19:AM$311)</f>
        <v>11302.72283177693</v>
      </c>
      <c r="AM316" s="106">
        <f>_xlfn.XLOOKUP($A316,'Kunnat aakkosjärj.'!$B$19:$B$311,'Kunnat aakkosjärj.'!AN$19:AN$311)</f>
        <v>10361.315637248454</v>
      </c>
      <c r="AN316" s="107">
        <f>_xlfn.XLOOKUP($A316,'Kunnat aakkosjärj.'!$B$19:$B$311,'Kunnat aakkosjärj.'!AO$19:AO$311)</f>
        <v>17533.097119558071</v>
      </c>
      <c r="AO316" s="106">
        <f>_xlfn.XLOOKUP($A316,'Kunnat aakkosjärj.'!$B$19:$B$311,'Kunnat aakkosjärj.'!AP$19:AP$311)</f>
        <v>0</v>
      </c>
      <c r="AP316" s="107">
        <f>_xlfn.XLOOKUP($A316,'Kunnat aakkosjärj.'!$B$19:$B$311,'Kunnat aakkosjärj.'!AQ$19:AQ$311)</f>
        <v>9.8636064711298169E-2</v>
      </c>
      <c r="AQ316" s="122">
        <f>_xlfn.XLOOKUP($A316,'Kunnat aakkosjärj.'!$B$19:$B$311,'Kunnat aakkosjärj.'!AR$19:AR$311)</f>
        <v>55.495361655755445</v>
      </c>
      <c r="AR316" s="115">
        <f>_xlfn.XLOOKUP($A316,'Kunnat aakkosjärj.'!$B$19:$B$311,'Kunnat aakkosjärj.'!AS$19:AS$311)</f>
        <v>32.610288430584156</v>
      </c>
      <c r="AS316" s="114">
        <f>_xlfn.XLOOKUP($A316,'Kunnat aakkosjärj.'!$B$19:$B$311,'Kunnat aakkosjärj.'!AT$19:AT$311)</f>
        <v>52.305638217856583</v>
      </c>
      <c r="AT316" s="115">
        <f>_xlfn.XLOOKUP($A316,'Kunnat aakkosjärj.'!$B$19:$B$311,'Kunnat aakkosjärj.'!AU$19:AU$311)</f>
        <v>80.144707787294308</v>
      </c>
      <c r="AU316" s="106">
        <f>_xlfn.XLOOKUP($A316,'Kunnat aakkosjärj.'!$B$19:$B$311,'Kunnat aakkosjärj.'!AV$19:AV$311)</f>
        <v>356.72833486781536</v>
      </c>
      <c r="AV316" s="107">
        <f>_xlfn.XLOOKUP($A316,'Kunnat aakkosjärj.'!$B$19:$B$311,'Kunnat aakkosjärj.'!AW$19:AW$311)</f>
        <v>462.69470866763112</v>
      </c>
      <c r="AW316" s="151"/>
      <c r="AX316" s="1">
        <v>615</v>
      </c>
      <c r="AY316" s="242" t="s">
        <v>717</v>
      </c>
      <c r="AZ316" s="333" t="s">
        <v>695</v>
      </c>
      <c r="BA316" s="336" t="s">
        <v>704</v>
      </c>
    </row>
    <row r="317" spans="1:53" ht="15" customHeight="1" x14ac:dyDescent="0.2">
      <c r="A317" s="38" t="s">
        <v>257</v>
      </c>
      <c r="B317" s="146">
        <f>_xlfn.XLOOKUP($A317,'Kunnat aakkosjärj.'!$B$19:$B$311,'Kunnat aakkosjärj.'!C$19:C$311)</f>
        <v>2991</v>
      </c>
      <c r="C317" s="160">
        <f>_xlfn.XLOOKUP($A317,'Kunnat aakkosjärj.'!$B$19:$B$311,'Kunnat aakkosjärj.'!D$19:D$311)</f>
        <v>20.75</v>
      </c>
      <c r="D317" s="35">
        <f>_xlfn.XLOOKUP($A317,'Kunnat aakkosjärj.'!$B$19:$B$311,'Kunnat aakkosjärj.'!E$19:E$311)</f>
        <v>1061.7090270812439</v>
      </c>
      <c r="E317" s="34">
        <f>_xlfn.XLOOKUP($A317,'Kunnat aakkosjärj.'!$B$19:$B$311,'Kunnat aakkosjärj.'!F$19:F$311)</f>
        <v>7674.9294550317618</v>
      </c>
      <c r="F317" s="35">
        <f>_xlfn.XLOOKUP($A317,'Kunnat aakkosjärj.'!$B$19:$B$311,'Kunnat aakkosjärj.'!G$19:G$311)</f>
        <v>9001.9171079906391</v>
      </c>
      <c r="G317" s="34">
        <f>_xlfn.XLOOKUP($A317,'Kunnat aakkosjärj.'!$B$19:$B$311,'Kunnat aakkosjärj.'!H$19:H$311)</f>
        <v>15567.180541624875</v>
      </c>
      <c r="H317" s="331">
        <f>_xlfn.XLOOKUP($A317,'Kunnat aakkosjärj.'!$B$19:$B$311,'Kunnat aakkosjärj.'!I$19:I$311)</f>
        <v>11.794254649810178</v>
      </c>
      <c r="I317" s="332">
        <f>_xlfn.XLOOKUP($A317,'Kunnat aakkosjärj.'!$B$19:$B$311,'Kunnat aakkosjärj.'!J$19:J$311)</f>
        <v>49.301987823099189</v>
      </c>
      <c r="J317" s="35">
        <f>_xlfn.XLOOKUP($A317,'Kunnat aakkosjärj.'!$B$19:$B$311,'Kunnat aakkosjärj.'!K$19:K$311)</f>
        <v>-7940.208080909395</v>
      </c>
      <c r="K317" s="34">
        <f>_xlfn.XLOOKUP($A317,'Kunnat aakkosjärj.'!$B$19:$B$311,'Kunnat aakkosjärj.'!L$19:L$311)</f>
        <v>-7905.9936476094954</v>
      </c>
      <c r="L317" s="123">
        <f>_xlfn.XLOOKUP($A317,'Kunnat aakkosjärj.'!$B$19:$B$311,'Kunnat aakkosjärj.'!M$19:M$311)</f>
        <v>5371.5361451019726</v>
      </c>
      <c r="M317" s="35">
        <f>_xlfn.XLOOKUP($A317,'Kunnat aakkosjärj.'!$B$19:$B$311,'Kunnat aakkosjärj.'!N$19:N$311)</f>
        <v>3945.3473754597126</v>
      </c>
      <c r="N317" s="34">
        <f>_xlfn.XLOOKUP($A317,'Kunnat aakkosjärj.'!$B$19:$B$311,'Kunnat aakkosjärj.'!O$19:O$311)</f>
        <v>4227.6068204613839</v>
      </c>
      <c r="O317" s="35">
        <f>_xlfn.XLOOKUP($A317,'Kunnat aakkosjärj.'!$B$19:$B$311,'Kunnat aakkosjärj.'!P$19:P$311)</f>
        <v>9316.8835205616851</v>
      </c>
      <c r="P317" s="34">
        <f>_xlfn.XLOOKUP($A317,'Kunnat aakkosjärj.'!$B$19:$B$311,'Kunnat aakkosjärj.'!Q$19:Q$311)</f>
        <v>9594.3423604145773</v>
      </c>
      <c r="Q317" s="130">
        <f>_xlfn.XLOOKUP($A317,'Kunnat aakkosjärj.'!$B$19:$B$311,'Kunnat aakkosjärj.'!R$19:R$311)</f>
        <v>1146.4784353059179</v>
      </c>
      <c r="R317" s="34">
        <f>_xlfn.XLOOKUP($A317,'Kunnat aakkosjärj.'!$B$19:$B$311,'Kunnat aakkosjärj.'!S$19:S$311)</f>
        <v>1413.4931461049816</v>
      </c>
      <c r="S317" s="35">
        <f>_xlfn.XLOOKUP($A317,'Kunnat aakkosjärj.'!$B$19:$B$311,'Kunnat aakkosjärj.'!T$19:T$311)</f>
        <v>702.51049147442325</v>
      </c>
      <c r="T317" s="34">
        <f>_xlfn.XLOOKUP($A317,'Kunnat aakkosjärj.'!$B$19:$B$311,'Kunnat aakkosjärj.'!U$19:U$311)</f>
        <v>1081.8528920093613</v>
      </c>
      <c r="U317" s="35">
        <f>_xlfn.XLOOKUP($A317,'Kunnat aakkosjärj.'!$B$19:$B$311,'Kunnat aakkosjärj.'!V$19:V$311)</f>
        <v>163.19733999981955</v>
      </c>
      <c r="V317" s="34">
        <f>_xlfn.XLOOKUP($A317,'Kunnat aakkosjärj.'!$B$19:$B$311,'Kunnat aakkosjärj.'!W$19:W$311)</f>
        <v>130.65483824511978</v>
      </c>
      <c r="W317" s="35">
        <f>_xlfn.XLOOKUP($A317,'Kunnat aakkosjärj.'!$B$19:$B$311,'Kunnat aakkosjärj.'!X$19:X$311)</f>
        <v>443.96794383149449</v>
      </c>
      <c r="X317" s="34">
        <f>_xlfn.XLOOKUP($A317,'Kunnat aakkosjärj.'!$B$19:$B$311,'Kunnat aakkosjärj.'!Y$19:Y$311)</f>
        <v>331.64025409562021</v>
      </c>
      <c r="Y317" s="90">
        <f>_xlfn.XLOOKUP($A317,'Kunnat aakkosjärj.'!$B$19:$B$311,'Kunnat aakkosjärj.'!Z$19:Z$311)</f>
        <v>1179.6670511534605</v>
      </c>
      <c r="Z317" s="91">
        <f>_xlfn.XLOOKUP($A317,'Kunnat aakkosjärj.'!$B$19:$B$311,'Kunnat aakkosjärj.'!AA$19:AA$311)</f>
        <v>1932.1093279839517</v>
      </c>
      <c r="AA317" s="90">
        <f>_xlfn.XLOOKUP($A317,'Kunnat aakkosjärj.'!$B$19:$B$311,'Kunnat aakkosjärj.'!AB$19:AB$311)</f>
        <v>97.186611610870074</v>
      </c>
      <c r="AB317" s="91">
        <f>_xlfn.XLOOKUP($A317,'Kunnat aakkosjärj.'!$B$19:$B$311,'Kunnat aakkosjärj.'!AC$19:AC$311)</f>
        <v>73.158031257986977</v>
      </c>
      <c r="AC317" s="90">
        <f>_xlfn.XLOOKUP($A317,'Kunnat aakkosjärj.'!$B$19:$B$311,'Kunnat aakkosjärj.'!AD$19:AD$311)</f>
        <v>-12.766425944500167</v>
      </c>
      <c r="AD317" s="91">
        <f>_xlfn.XLOOKUP($A317,'Kunnat aakkosjärj.'!$B$19:$B$311,'Kunnat aakkosjärj.'!AE$19:AE$311)</f>
        <v>-461.86526245402877</v>
      </c>
      <c r="AE317" s="96">
        <f>_xlfn.XLOOKUP($A317,'Kunnat aakkosjärj.'!$B$19:$B$311,'Kunnat aakkosjärj.'!AF$19:AF$311)</f>
        <v>3.1195227230217197</v>
      </c>
      <c r="AF317" s="97">
        <f>_xlfn.XLOOKUP($A317,'Kunnat aakkosjärj.'!$B$19:$B$311,'Kunnat aakkosjärj.'!AG$19:AG$311)</f>
        <v>1.5094017254585839</v>
      </c>
      <c r="AG317" s="90">
        <f>_xlfn.XLOOKUP($A317,'Kunnat aakkosjärj.'!$B$19:$B$311,'Kunnat aakkosjärj.'!AH$19:AH$311)</f>
        <v>2707.8539017051153</v>
      </c>
      <c r="AH317" s="91">
        <f>_xlfn.XLOOKUP($A317,'Kunnat aakkosjärj.'!$B$19:$B$311,'Kunnat aakkosjärj.'!AI$19:AI$311)</f>
        <v>3252.6165162153125</v>
      </c>
      <c r="AI317" s="90">
        <f>_xlfn.XLOOKUP($A317,'Kunnat aakkosjärj.'!$B$19:$B$311,'Kunnat aakkosjärj.'!AJ$19:AJ$311)</f>
        <v>90.589263102629502</v>
      </c>
      <c r="AJ317" s="91">
        <f>_xlfn.XLOOKUP($A317,'Kunnat aakkosjärj.'!$B$19:$B$311,'Kunnat aakkosjärj.'!AK$19:AK$311)</f>
        <v>64.746459843460372</v>
      </c>
      <c r="AK317" s="106">
        <f>_xlfn.XLOOKUP($A317,'Kunnat aakkosjärj.'!$B$19:$B$311,'Kunnat aakkosjärj.'!AL$19:AL$311)</f>
        <v>2841.858910063524</v>
      </c>
      <c r="AL317" s="107">
        <f>_xlfn.XLOOKUP($A317,'Kunnat aakkosjärj.'!$B$19:$B$311,'Kunnat aakkosjärj.'!AM$19:AM$311)</f>
        <v>7319.0758943497158</v>
      </c>
      <c r="AM317" s="106">
        <f>_xlfn.XLOOKUP($A317,'Kunnat aakkosjärj.'!$B$19:$B$311,'Kunnat aakkosjärj.'!AN$19:AN$311)</f>
        <v>6016.007689735874</v>
      </c>
      <c r="AN317" s="107">
        <f>_xlfn.XLOOKUP($A317,'Kunnat aakkosjärj.'!$B$19:$B$311,'Kunnat aakkosjärj.'!AO$19:AO$311)</f>
        <v>10585.485456369108</v>
      </c>
      <c r="AO317" s="106">
        <f>_xlfn.XLOOKUP($A317,'Kunnat aakkosjärj.'!$B$19:$B$311,'Kunnat aakkosjärj.'!AP$19:AP$311)</f>
        <v>355.69785356068206</v>
      </c>
      <c r="AP317" s="107">
        <f>_xlfn.XLOOKUP($A317,'Kunnat aakkosjärj.'!$B$19:$B$311,'Kunnat aakkosjärj.'!AQ$19:AQ$311)</f>
        <v>125.26579739217652</v>
      </c>
      <c r="AQ317" s="122">
        <f>_xlfn.XLOOKUP($A317,'Kunnat aakkosjärj.'!$B$19:$B$311,'Kunnat aakkosjärj.'!AR$19:AR$311)</f>
        <v>65.286881860552185</v>
      </c>
      <c r="AR317" s="115">
        <f>_xlfn.XLOOKUP($A317,'Kunnat aakkosjärj.'!$B$19:$B$311,'Kunnat aakkosjärj.'!AS$19:AS$311)</f>
        <v>43.582253048705901</v>
      </c>
      <c r="AS317" s="114">
        <f>_xlfn.XLOOKUP($A317,'Kunnat aakkosjärj.'!$B$19:$B$311,'Kunnat aakkosjärj.'!AT$19:AT$311)</f>
        <v>38.051727113746942</v>
      </c>
      <c r="AT317" s="115">
        <f>_xlfn.XLOOKUP($A317,'Kunnat aakkosjärj.'!$B$19:$B$311,'Kunnat aakkosjärj.'!AU$19:AU$311)</f>
        <v>61.616358444735724</v>
      </c>
      <c r="AU317" s="106">
        <f>_xlfn.XLOOKUP($A317,'Kunnat aakkosjärj.'!$B$19:$B$311,'Kunnat aakkosjärj.'!AV$19:AV$311)</f>
        <v>4920.5132631227016</v>
      </c>
      <c r="AV317" s="107">
        <f>_xlfn.XLOOKUP($A317,'Kunnat aakkosjärj.'!$B$19:$B$311,'Kunnat aakkosjärj.'!AW$19:AW$311)</f>
        <v>6168.042460715481</v>
      </c>
      <c r="AW317" s="151"/>
      <c r="AX317" s="1">
        <v>625</v>
      </c>
      <c r="AY317" s="242" t="s">
        <v>718</v>
      </c>
      <c r="AZ317" s="333" t="s">
        <v>695</v>
      </c>
      <c r="BA317" s="336" t="s">
        <v>719</v>
      </c>
    </row>
    <row r="318" spans="1:53" ht="15" customHeight="1" x14ac:dyDescent="0.2">
      <c r="A318" s="38" t="s">
        <v>6</v>
      </c>
      <c r="B318" s="146">
        <f>_xlfn.XLOOKUP($A318,'Kunnat aakkosjärj.'!$B$19:$B$311,'Kunnat aakkosjärj.'!C$19:C$311)</f>
        <v>4835</v>
      </c>
      <c r="C318" s="160">
        <f>_xlfn.XLOOKUP($A318,'Kunnat aakkosjärj.'!$B$19:$B$311,'Kunnat aakkosjärj.'!D$19:D$311)</f>
        <v>21.75</v>
      </c>
      <c r="D318" s="35">
        <f>_xlfn.XLOOKUP($A318,'Kunnat aakkosjärj.'!$B$19:$B$311,'Kunnat aakkosjärj.'!E$19:E$311)</f>
        <v>928.79506721820064</v>
      </c>
      <c r="E318" s="34">
        <f>_xlfn.XLOOKUP($A318,'Kunnat aakkosjärj.'!$B$19:$B$311,'Kunnat aakkosjärj.'!F$19:F$311)</f>
        <v>8502.3131168562577</v>
      </c>
      <c r="F318" s="35">
        <f>_xlfn.XLOOKUP($A318,'Kunnat aakkosjärj.'!$B$19:$B$311,'Kunnat aakkosjärj.'!G$19:G$311)</f>
        <v>9466.0877331954489</v>
      </c>
      <c r="G318" s="34">
        <f>_xlfn.XLOOKUP($A318,'Kunnat aakkosjärj.'!$B$19:$B$311,'Kunnat aakkosjärj.'!H$19:H$311)</f>
        <v>16926.480099276112</v>
      </c>
      <c r="H318" s="331">
        <f>_xlfn.XLOOKUP($A318,'Kunnat aakkosjärj.'!$B$19:$B$311,'Kunnat aakkosjärj.'!I$19:I$311)</f>
        <v>9.8118155398150861</v>
      </c>
      <c r="I318" s="332">
        <f>_xlfn.XLOOKUP($A318,'Kunnat aakkosjärj.'!$B$19:$B$311,'Kunnat aakkosjärj.'!J$19:J$311)</f>
        <v>50.230839885132838</v>
      </c>
      <c r="J318" s="35">
        <f>_xlfn.XLOOKUP($A318,'Kunnat aakkosjärj.'!$B$19:$B$311,'Kunnat aakkosjärj.'!K$19:K$311)</f>
        <v>-8537.2926659772493</v>
      </c>
      <c r="K318" s="34">
        <f>_xlfn.XLOOKUP($A318,'Kunnat aakkosjärj.'!$B$19:$B$311,'Kunnat aakkosjärj.'!L$19:L$311)</f>
        <v>-8441.3425667011379</v>
      </c>
      <c r="L318" s="123">
        <f>_xlfn.XLOOKUP($A318,'Kunnat aakkosjärj.'!$B$19:$B$311,'Kunnat aakkosjärj.'!M$19:M$311)</f>
        <v>4383.067391933816</v>
      </c>
      <c r="M318" s="35">
        <f>_xlfn.XLOOKUP($A318,'Kunnat aakkosjärj.'!$B$19:$B$311,'Kunnat aakkosjärj.'!N$19:N$311)</f>
        <v>4254.7733195449846</v>
      </c>
      <c r="N318" s="34">
        <f>_xlfn.XLOOKUP($A318,'Kunnat aakkosjärj.'!$B$19:$B$311,'Kunnat aakkosjärj.'!O$19:O$311)</f>
        <v>4517.5361385729057</v>
      </c>
      <c r="O318" s="35">
        <f>_xlfn.XLOOKUP($A318,'Kunnat aakkosjärj.'!$B$19:$B$311,'Kunnat aakkosjärj.'!P$19:P$311)</f>
        <v>8637.8407114788006</v>
      </c>
      <c r="P318" s="34">
        <f>_xlfn.XLOOKUP($A318,'Kunnat aakkosjärj.'!$B$19:$B$311,'Kunnat aakkosjärj.'!Q$19:Q$311)</f>
        <v>8885.2460206825235</v>
      </c>
      <c r="Q318" s="130">
        <f>_xlfn.XLOOKUP($A318,'Kunnat aakkosjärj.'!$B$19:$B$311,'Kunnat aakkosjärj.'!R$19:R$311)</f>
        <v>20.827284384694931</v>
      </c>
      <c r="R318" s="34">
        <f>_xlfn.XLOOKUP($A318,'Kunnat aakkosjärj.'!$B$19:$B$311,'Kunnat aakkosjärj.'!S$19:S$311)</f>
        <v>304.87011789038263</v>
      </c>
      <c r="S318" s="35">
        <f>_xlfn.XLOOKUP($A318,'Kunnat aakkosjärj.'!$B$19:$B$311,'Kunnat aakkosjärj.'!T$19:T$311)</f>
        <v>295.98110858324713</v>
      </c>
      <c r="T318" s="34">
        <f>_xlfn.XLOOKUP($A318,'Kunnat aakkosjärj.'!$B$19:$B$311,'Kunnat aakkosjärj.'!U$19:U$311)</f>
        <v>757.87640537745608</v>
      </c>
      <c r="U318" s="35">
        <f>_xlfn.XLOOKUP($A318,'Kunnat aakkosjärj.'!$B$19:$B$311,'Kunnat aakkosjärj.'!V$19:V$311)</f>
        <v>7.0366938229225147</v>
      </c>
      <c r="V318" s="34">
        <f>_xlfn.XLOOKUP($A318,'Kunnat aakkosjärj.'!$B$19:$B$311,'Kunnat aakkosjärj.'!W$19:W$311)</f>
        <v>40.226891314625874</v>
      </c>
      <c r="W318" s="35">
        <f>_xlfn.XLOOKUP($A318,'Kunnat aakkosjärj.'!$B$19:$B$311,'Kunnat aakkosjärj.'!X$19:X$311)</f>
        <v>-275.15382419855223</v>
      </c>
      <c r="X318" s="34">
        <f>_xlfn.XLOOKUP($A318,'Kunnat aakkosjärj.'!$B$19:$B$311,'Kunnat aakkosjärj.'!Y$19:Y$311)</f>
        <v>-453.00628748707339</v>
      </c>
      <c r="Y318" s="90">
        <f>_xlfn.XLOOKUP($A318,'Kunnat aakkosjärj.'!$B$19:$B$311,'Kunnat aakkosjärj.'!Z$19:Z$311)</f>
        <v>227.9423619441572</v>
      </c>
      <c r="Z318" s="91">
        <f>_xlfn.XLOOKUP($A318,'Kunnat aakkosjärj.'!$B$19:$B$311,'Kunnat aakkosjärj.'!AA$19:AA$311)</f>
        <v>1255.0795036194415</v>
      </c>
      <c r="AA318" s="90">
        <f>_xlfn.XLOOKUP($A318,'Kunnat aakkosjärj.'!$B$19:$B$311,'Kunnat aakkosjärj.'!AB$19:AB$311)</f>
        <v>9.1370836939021185</v>
      </c>
      <c r="AB318" s="91">
        <f>_xlfn.XLOOKUP($A318,'Kunnat aakkosjärj.'!$B$19:$B$311,'Kunnat aakkosjärj.'!AC$19:AC$311)</f>
        <v>24.290900856175856</v>
      </c>
      <c r="AC318" s="90">
        <f>_xlfn.XLOOKUP($A318,'Kunnat aakkosjärj.'!$B$19:$B$311,'Kunnat aakkosjärj.'!AD$19:AD$311)</f>
        <v>-194.21245087900724</v>
      </c>
      <c r="AD318" s="91">
        <f>_xlfn.XLOOKUP($A318,'Kunnat aakkosjärj.'!$B$19:$B$311,'Kunnat aakkosjärj.'!AE$19:AE$311)</f>
        <v>-923.6783557394001</v>
      </c>
      <c r="AE318" s="96">
        <f>_xlfn.XLOOKUP($A318,'Kunnat aakkosjärj.'!$B$19:$B$311,'Kunnat aakkosjärj.'!AF$19:AF$311)</f>
        <v>7.6758195366550416E-2</v>
      </c>
      <c r="AF318" s="97">
        <f>_xlfn.XLOOKUP($A318,'Kunnat aakkosjärj.'!$B$19:$B$311,'Kunnat aakkosjärj.'!AG$19:AG$311)</f>
        <v>0.27770879299659085</v>
      </c>
      <c r="AG318" s="90">
        <f>_xlfn.XLOOKUP($A318,'Kunnat aakkosjärj.'!$B$19:$B$311,'Kunnat aakkosjärj.'!AH$19:AH$311)</f>
        <v>2233.875824198552</v>
      </c>
      <c r="AH318" s="91">
        <f>_xlfn.XLOOKUP($A318,'Kunnat aakkosjärj.'!$B$19:$B$311,'Kunnat aakkosjärj.'!AI$19:AI$311)</f>
        <v>2788.1952719751812</v>
      </c>
      <c r="AI318" s="90">
        <f>_xlfn.XLOOKUP($A318,'Kunnat aakkosjärj.'!$B$19:$B$311,'Kunnat aakkosjärj.'!AJ$19:AJ$311)</f>
        <v>79.422216797448783</v>
      </c>
      <c r="AJ318" s="91">
        <f>_xlfn.XLOOKUP($A318,'Kunnat aakkosjärj.'!$B$19:$B$311,'Kunnat aakkosjärj.'!AK$19:AK$311)</f>
        <v>53.508684539694251</v>
      </c>
      <c r="AK318" s="106">
        <f>_xlfn.XLOOKUP($A318,'Kunnat aakkosjärj.'!$B$19:$B$311,'Kunnat aakkosjärj.'!AL$19:AL$311)</f>
        <v>5401.2796277145808</v>
      </c>
      <c r="AL318" s="107">
        <f>_xlfn.XLOOKUP($A318,'Kunnat aakkosjärj.'!$B$19:$B$311,'Kunnat aakkosjärj.'!AM$19:AM$311)</f>
        <v>10752.685431230611</v>
      </c>
      <c r="AM318" s="106">
        <f>_xlfn.XLOOKUP($A318,'Kunnat aakkosjärj.'!$B$19:$B$311,'Kunnat aakkosjärj.'!AN$19:AN$311)</f>
        <v>5422.7280765253363</v>
      </c>
      <c r="AN318" s="107">
        <f>_xlfn.XLOOKUP($A318,'Kunnat aakkosjärj.'!$B$19:$B$311,'Kunnat aakkosjärj.'!AO$19:AO$311)</f>
        <v>10891.397631851087</v>
      </c>
      <c r="AO318" s="106">
        <f>_xlfn.XLOOKUP($A318,'Kunnat aakkosjärj.'!$B$19:$B$311,'Kunnat aakkosjärj.'!AP$19:AP$311)</f>
        <v>831.38250672182005</v>
      </c>
      <c r="AP318" s="107">
        <f>_xlfn.XLOOKUP($A318,'Kunnat aakkosjärj.'!$B$19:$B$311,'Kunnat aakkosjärj.'!AQ$19:AQ$311)</f>
        <v>0.11254188210961737</v>
      </c>
      <c r="AQ318" s="122">
        <f>_xlfn.XLOOKUP($A318,'Kunnat aakkosjärj.'!$B$19:$B$311,'Kunnat aakkosjärj.'!AR$19:AR$311)</f>
        <v>46.316868891044095</v>
      </c>
      <c r="AR318" s="115">
        <f>_xlfn.XLOOKUP($A318,'Kunnat aakkosjärj.'!$B$19:$B$311,'Kunnat aakkosjärj.'!AS$19:AS$311)</f>
        <v>24.529031486201355</v>
      </c>
      <c r="AS318" s="114">
        <f>_xlfn.XLOOKUP($A318,'Kunnat aakkosjärj.'!$B$19:$B$311,'Kunnat aakkosjärj.'!AT$19:AT$311)</f>
        <v>69.711983778704877</v>
      </c>
      <c r="AT318" s="115">
        <f>_xlfn.XLOOKUP($A318,'Kunnat aakkosjärj.'!$B$19:$B$311,'Kunnat aakkosjärj.'!AU$19:AU$311)</f>
        <v>78.177542558733023</v>
      </c>
      <c r="AU318" s="106">
        <f>_xlfn.XLOOKUP($A318,'Kunnat aakkosjärj.'!$B$19:$B$311,'Kunnat aakkosjärj.'!AV$19:AV$311)</f>
        <v>463.98111065149942</v>
      </c>
      <c r="AV318" s="107">
        <f>_xlfn.XLOOKUP($A318,'Kunnat aakkosjärj.'!$B$19:$B$311,'Kunnat aakkosjärj.'!AW$19:AW$311)</f>
        <v>5.7984136504653723</v>
      </c>
      <c r="AW318" s="151"/>
      <c r="AX318" s="1">
        <v>626</v>
      </c>
      <c r="AY318" s="242" t="s">
        <v>6</v>
      </c>
      <c r="AZ318" s="333" t="s">
        <v>695</v>
      </c>
      <c r="BA318" s="336" t="s">
        <v>698</v>
      </c>
    </row>
    <row r="319" spans="1:53" ht="15" customHeight="1" x14ac:dyDescent="0.2">
      <c r="A319" s="38" t="s">
        <v>258</v>
      </c>
      <c r="B319" s="146">
        <f>_xlfn.XLOOKUP($A319,'Kunnat aakkosjärj.'!$B$19:$B$311,'Kunnat aakkosjärj.'!C$19:C$311)</f>
        <v>1635</v>
      </c>
      <c r="C319" s="160">
        <f>_xlfn.XLOOKUP($A319,'Kunnat aakkosjärj.'!$B$19:$B$311,'Kunnat aakkosjärj.'!D$19:D$311)</f>
        <v>19.75</v>
      </c>
      <c r="D319" s="35">
        <f>_xlfn.XLOOKUP($A319,'Kunnat aakkosjärj.'!$B$19:$B$311,'Kunnat aakkosjärj.'!E$19:E$311)</f>
        <v>1328.857241590214</v>
      </c>
      <c r="E319" s="34">
        <f>_xlfn.XLOOKUP($A319,'Kunnat aakkosjärj.'!$B$19:$B$311,'Kunnat aakkosjärj.'!F$19:F$311)</f>
        <v>4659.8468012232415</v>
      </c>
      <c r="F319" s="35">
        <f>_xlfn.XLOOKUP($A319,'Kunnat aakkosjärj.'!$B$19:$B$311,'Kunnat aakkosjärj.'!G$19:G$311)</f>
        <v>8563.7577186544331</v>
      </c>
      <c r="G319" s="34">
        <f>_xlfn.XLOOKUP($A319,'Kunnat aakkosjärj.'!$B$19:$B$311,'Kunnat aakkosjärj.'!H$19:H$311)</f>
        <v>11812.641584097859</v>
      </c>
      <c r="H319" s="331">
        <f>_xlfn.XLOOKUP($A319,'Kunnat aakkosjärj.'!$B$19:$B$311,'Kunnat aakkosjärj.'!I$19:I$311)</f>
        <v>15.517221355942429</v>
      </c>
      <c r="I319" s="332">
        <f>_xlfn.XLOOKUP($A319,'Kunnat aakkosjärj.'!$B$19:$B$311,'Kunnat aakkosjärj.'!J$19:J$311)</f>
        <v>39.447965707317429</v>
      </c>
      <c r="J319" s="35">
        <f>_xlfn.XLOOKUP($A319,'Kunnat aakkosjärj.'!$B$19:$B$311,'Kunnat aakkosjärj.'!K$19:K$311)</f>
        <v>-7232.6790703363913</v>
      </c>
      <c r="K319" s="34">
        <f>_xlfn.XLOOKUP($A319,'Kunnat aakkosjärj.'!$B$19:$B$311,'Kunnat aakkosjärj.'!L$19:L$311)</f>
        <v>-7152.7947828746182</v>
      </c>
      <c r="L319" s="123">
        <f>_xlfn.XLOOKUP($A319,'Kunnat aakkosjärj.'!$B$19:$B$311,'Kunnat aakkosjärj.'!M$19:M$311)</f>
        <v>4097.168201834862</v>
      </c>
      <c r="M319" s="35">
        <f>_xlfn.XLOOKUP($A319,'Kunnat aakkosjärj.'!$B$19:$B$311,'Kunnat aakkosjärj.'!N$19:N$311)</f>
        <v>4240.5137614678897</v>
      </c>
      <c r="N319" s="34">
        <f>_xlfn.XLOOKUP($A319,'Kunnat aakkosjärj.'!$B$19:$B$311,'Kunnat aakkosjärj.'!O$19:O$311)</f>
        <v>4442.2897431192659</v>
      </c>
      <c r="O319" s="35">
        <f>_xlfn.XLOOKUP($A319,'Kunnat aakkosjärj.'!$B$19:$B$311,'Kunnat aakkosjärj.'!P$19:P$311)</f>
        <v>8337.6819633027517</v>
      </c>
      <c r="P319" s="34">
        <f>_xlfn.XLOOKUP($A319,'Kunnat aakkosjärj.'!$B$19:$B$311,'Kunnat aakkosjärj.'!Q$19:Q$311)</f>
        <v>8539.4579449541288</v>
      </c>
      <c r="Q319" s="130">
        <f>_xlfn.XLOOKUP($A319,'Kunnat aakkosjärj.'!$B$19:$B$311,'Kunnat aakkosjärj.'!R$19:R$311)</f>
        <v>1071.9074678899083</v>
      </c>
      <c r="R319" s="34">
        <f>_xlfn.XLOOKUP($A319,'Kunnat aakkosjärj.'!$B$19:$B$311,'Kunnat aakkosjärj.'!S$19:S$311)</f>
        <v>1313.4017553516819</v>
      </c>
      <c r="S319" s="35">
        <f>_xlfn.XLOOKUP($A319,'Kunnat aakkosjärj.'!$B$19:$B$311,'Kunnat aakkosjärj.'!T$19:T$311)</f>
        <v>616.03965137614671</v>
      </c>
      <c r="T319" s="34">
        <f>_xlfn.XLOOKUP($A319,'Kunnat aakkosjärj.'!$B$19:$B$311,'Kunnat aakkosjärj.'!U$19:U$311)</f>
        <v>765.43557186544342</v>
      </c>
      <c r="U319" s="35">
        <f>_xlfn.XLOOKUP($A319,'Kunnat aakkosjärj.'!$B$19:$B$311,'Kunnat aakkosjärj.'!V$19:V$311)</f>
        <v>173.99975236909123</v>
      </c>
      <c r="V319" s="34">
        <f>_xlfn.XLOOKUP($A319,'Kunnat aakkosjärj.'!$B$19:$B$311,'Kunnat aakkosjärj.'!W$19:W$311)</f>
        <v>171.58880559349888</v>
      </c>
      <c r="W319" s="35">
        <f>_xlfn.XLOOKUP($A319,'Kunnat aakkosjärj.'!$B$19:$B$311,'Kunnat aakkosjärj.'!X$19:X$311)</f>
        <v>455.86781651376145</v>
      </c>
      <c r="X319" s="34">
        <f>_xlfn.XLOOKUP($A319,'Kunnat aakkosjärj.'!$B$19:$B$311,'Kunnat aakkosjärj.'!Y$19:Y$311)</f>
        <v>547.96618348623849</v>
      </c>
      <c r="Y319" s="90">
        <f>_xlfn.XLOOKUP($A319,'Kunnat aakkosjärj.'!$B$19:$B$311,'Kunnat aakkosjärj.'!Z$19:Z$311)</f>
        <v>1941.2778226299695</v>
      </c>
      <c r="Z319" s="91">
        <f>_xlfn.XLOOKUP($A319,'Kunnat aakkosjärj.'!$B$19:$B$311,'Kunnat aakkosjärj.'!AA$19:AA$311)</f>
        <v>4005.5423363914369</v>
      </c>
      <c r="AA319" s="90">
        <f>_xlfn.XLOOKUP($A319,'Kunnat aakkosjärj.'!$B$19:$B$311,'Kunnat aakkosjärj.'!AB$19:AB$311)</f>
        <v>55.21659266872625</v>
      </c>
      <c r="AB319" s="91">
        <f>_xlfn.XLOOKUP($A319,'Kunnat aakkosjärj.'!$B$19:$B$311,'Kunnat aakkosjärj.'!AC$19:AC$311)</f>
        <v>32.789611120049123</v>
      </c>
      <c r="AC319" s="90">
        <f>_xlfn.XLOOKUP($A319,'Kunnat aakkosjärj.'!$B$19:$B$311,'Kunnat aakkosjärj.'!AD$19:AD$311)</f>
        <v>-846.99058715596334</v>
      </c>
      <c r="AD319" s="91">
        <f>_xlfn.XLOOKUP($A319,'Kunnat aakkosjärj.'!$B$19:$B$311,'Kunnat aakkosjärj.'!AE$19:AE$311)</f>
        <v>-2639.6514250764526</v>
      </c>
      <c r="AE319" s="96">
        <f>_xlfn.XLOOKUP($A319,'Kunnat aakkosjärj.'!$B$19:$B$311,'Kunnat aakkosjärj.'!AF$19:AF$311)</f>
        <v>1.6381466414669072</v>
      </c>
      <c r="AF319" s="97">
        <f>_xlfn.XLOOKUP($A319,'Kunnat aakkosjärj.'!$B$19:$B$311,'Kunnat aakkosjärj.'!AG$19:AG$311)</f>
        <v>0.98159161476292345</v>
      </c>
      <c r="AG319" s="90">
        <f>_xlfn.XLOOKUP($A319,'Kunnat aakkosjärj.'!$B$19:$B$311,'Kunnat aakkosjärj.'!AH$19:AH$311)</f>
        <v>1498.0992660550457</v>
      </c>
      <c r="AH319" s="91">
        <f>_xlfn.XLOOKUP($A319,'Kunnat aakkosjärj.'!$B$19:$B$311,'Kunnat aakkosjärj.'!AI$19:AI$311)</f>
        <v>2939.8262996941894</v>
      </c>
      <c r="AI319" s="90">
        <f>_xlfn.XLOOKUP($A319,'Kunnat aakkosjärj.'!$B$19:$B$311,'Kunnat aakkosjärj.'!AJ$19:AJ$311)</f>
        <v>50.428188890442563</v>
      </c>
      <c r="AJ319" s="91">
        <f>_xlfn.XLOOKUP($A319,'Kunnat aakkosjärj.'!$B$19:$B$311,'Kunnat aakkosjärj.'!AK$19:AK$311)</f>
        <v>62.775555283456505</v>
      </c>
      <c r="AK319" s="106">
        <f>_xlfn.XLOOKUP($A319,'Kunnat aakkosjärj.'!$B$19:$B$311,'Kunnat aakkosjärj.'!AL$19:AL$311)</f>
        <v>5076.452599388379</v>
      </c>
      <c r="AL319" s="107">
        <f>_xlfn.XLOOKUP($A319,'Kunnat aakkosjärj.'!$B$19:$B$311,'Kunnat aakkosjärj.'!AM$19:AM$311)</f>
        <v>10719.078574923547</v>
      </c>
      <c r="AM319" s="106">
        <f>_xlfn.XLOOKUP($A319,'Kunnat aakkosjärj.'!$B$19:$B$311,'Kunnat aakkosjärj.'!AN$19:AN$311)</f>
        <v>5088.3626911314987</v>
      </c>
      <c r="AN319" s="107">
        <f>_xlfn.XLOOKUP($A319,'Kunnat aakkosjärj.'!$B$19:$B$311,'Kunnat aakkosjärj.'!AO$19:AO$311)</f>
        <v>11711.285914373088</v>
      </c>
      <c r="AO319" s="106">
        <f>_xlfn.XLOOKUP($A319,'Kunnat aakkosjärj.'!$B$19:$B$311,'Kunnat aakkosjärj.'!AP$19:AP$311)</f>
        <v>464.83180428134557</v>
      </c>
      <c r="AP319" s="107">
        <f>_xlfn.XLOOKUP($A319,'Kunnat aakkosjärj.'!$B$19:$B$311,'Kunnat aakkosjärj.'!AQ$19:AQ$311)</f>
        <v>8.6666666666666656E-2</v>
      </c>
      <c r="AQ319" s="122">
        <f>_xlfn.XLOOKUP($A319,'Kunnat aakkosjärj.'!$B$19:$B$311,'Kunnat aakkosjärj.'!AR$19:AR$311)</f>
        <v>51.700493160568506</v>
      </c>
      <c r="AR319" s="115">
        <f>_xlfn.XLOOKUP($A319,'Kunnat aakkosjärj.'!$B$19:$B$311,'Kunnat aakkosjärj.'!AS$19:AS$311)</f>
        <v>36.682103166864813</v>
      </c>
      <c r="AS319" s="114">
        <f>_xlfn.XLOOKUP($A319,'Kunnat aakkosjärj.'!$B$19:$B$311,'Kunnat aakkosjärj.'!AT$19:AT$311)</f>
        <v>60.863783044124418</v>
      </c>
      <c r="AT319" s="115">
        <f>_xlfn.XLOOKUP($A319,'Kunnat aakkosjärj.'!$B$19:$B$311,'Kunnat aakkosjärj.'!AU$19:AU$311)</f>
        <v>95.197898214197778</v>
      </c>
      <c r="AU319" s="106">
        <f>_xlfn.XLOOKUP($A319,'Kunnat aakkosjärj.'!$B$19:$B$311,'Kunnat aakkosjärj.'!AV$19:AV$311)</f>
        <v>2495.3922140672785</v>
      </c>
      <c r="AV319" s="107">
        <f>_xlfn.XLOOKUP($A319,'Kunnat aakkosjärj.'!$B$19:$B$311,'Kunnat aakkosjärj.'!AW$19:AW$311)</f>
        <v>2866.7800183486238</v>
      </c>
      <c r="AW319" s="151"/>
      <c r="AX319" s="1">
        <v>630</v>
      </c>
      <c r="AY319" s="242" t="s">
        <v>720</v>
      </c>
      <c r="AZ319" s="333" t="s">
        <v>695</v>
      </c>
      <c r="BA319" s="336" t="s">
        <v>700</v>
      </c>
    </row>
    <row r="320" spans="1:53" ht="15" customHeight="1" x14ac:dyDescent="0.2">
      <c r="A320" s="38" t="s">
        <v>263</v>
      </c>
      <c r="B320" s="146">
        <f>_xlfn.XLOOKUP($A320,'Kunnat aakkosjärj.'!$B$19:$B$311,'Kunnat aakkosjärj.'!C$19:C$311)</f>
        <v>24073</v>
      </c>
      <c r="C320" s="160">
        <f>_xlfn.XLOOKUP($A320,'Kunnat aakkosjärj.'!$B$19:$B$311,'Kunnat aakkosjärj.'!D$19:D$311)</f>
        <v>21.25</v>
      </c>
      <c r="D320" s="35">
        <f>_xlfn.XLOOKUP($A320,'Kunnat aakkosjärj.'!$B$19:$B$311,'Kunnat aakkosjärj.'!E$19:E$311)</f>
        <v>679.95827109209495</v>
      </c>
      <c r="E320" s="34">
        <f>_xlfn.XLOOKUP($A320,'Kunnat aakkosjärj.'!$B$19:$B$311,'Kunnat aakkosjärj.'!F$19:F$311)</f>
        <v>5334.1051339675159</v>
      </c>
      <c r="F320" s="35">
        <f>_xlfn.XLOOKUP($A320,'Kunnat aakkosjärj.'!$B$19:$B$311,'Kunnat aakkosjärj.'!G$19:G$311)</f>
        <v>7868.1787600216003</v>
      </c>
      <c r="G320" s="34">
        <f>_xlfn.XLOOKUP($A320,'Kunnat aakkosjärj.'!$B$19:$B$311,'Kunnat aakkosjärj.'!H$19:H$311)</f>
        <v>12025.25175715532</v>
      </c>
      <c r="H320" s="331">
        <f>_xlfn.XLOOKUP($A320,'Kunnat aakkosjärj.'!$B$19:$B$311,'Kunnat aakkosjärj.'!I$19:I$311)</f>
        <v>8.6418762439279941</v>
      </c>
      <c r="I320" s="332">
        <f>_xlfn.XLOOKUP($A320,'Kunnat aakkosjärj.'!$B$19:$B$311,'Kunnat aakkosjärj.'!J$19:J$311)</f>
        <v>44.357533976730188</v>
      </c>
      <c r="J320" s="35">
        <f>_xlfn.XLOOKUP($A320,'Kunnat aakkosjärj.'!$B$19:$B$311,'Kunnat aakkosjärj.'!K$19:K$311)</f>
        <v>-7169.3937083039091</v>
      </c>
      <c r="K320" s="34">
        <f>_xlfn.XLOOKUP($A320,'Kunnat aakkosjärj.'!$B$19:$B$311,'Kunnat aakkosjärj.'!L$19:L$311)</f>
        <v>-6697.8600145391101</v>
      </c>
      <c r="L320" s="123">
        <f>_xlfn.XLOOKUP($A320,'Kunnat aakkosjärj.'!$B$19:$B$311,'Kunnat aakkosjärj.'!M$19:M$311)</f>
        <v>4379.6742445893742</v>
      </c>
      <c r="M320" s="35">
        <f>_xlfn.XLOOKUP($A320,'Kunnat aakkosjärj.'!$B$19:$B$311,'Kunnat aakkosjärj.'!N$19:N$311)</f>
        <v>2911.4458521995598</v>
      </c>
      <c r="N320" s="34">
        <f>_xlfn.XLOOKUP($A320,'Kunnat aakkosjärj.'!$B$19:$B$311,'Kunnat aakkosjärj.'!O$19:O$311)</f>
        <v>3308.1311136958416</v>
      </c>
      <c r="O320" s="35">
        <f>_xlfn.XLOOKUP($A320,'Kunnat aakkosjärj.'!$B$19:$B$311,'Kunnat aakkosjärj.'!P$19:P$311)</f>
        <v>7291.1200967889336</v>
      </c>
      <c r="P320" s="34">
        <f>_xlfn.XLOOKUP($A320,'Kunnat aakkosjärj.'!$B$19:$B$311,'Kunnat aakkosjärj.'!Q$19:Q$311)</f>
        <v>7649.1046458688152</v>
      </c>
      <c r="Q320" s="130">
        <f>_xlfn.XLOOKUP($A320,'Kunnat aakkosjärj.'!$B$19:$B$311,'Kunnat aakkosjärj.'!R$19:R$311)</f>
        <v>114.60610850330247</v>
      </c>
      <c r="R320" s="34">
        <f>_xlfn.XLOOKUP($A320,'Kunnat aakkosjärj.'!$B$19:$B$311,'Kunnat aakkosjärj.'!S$19:S$311)</f>
        <v>779.4686927262909</v>
      </c>
      <c r="S320" s="35">
        <f>_xlfn.XLOOKUP($A320,'Kunnat aakkosjärj.'!$B$19:$B$311,'Kunnat aakkosjärj.'!T$19:T$311)</f>
        <v>344.99121214638808</v>
      </c>
      <c r="T320" s="34">
        <f>_xlfn.XLOOKUP($A320,'Kunnat aakkosjärj.'!$B$19:$B$311,'Kunnat aakkosjärj.'!U$19:U$311)</f>
        <v>832.95353881942424</v>
      </c>
      <c r="U320" s="35">
        <f>_xlfn.XLOOKUP($A320,'Kunnat aakkosjärj.'!$B$19:$B$311,'Kunnat aakkosjärj.'!V$19:V$311)</f>
        <v>33.220008548010469</v>
      </c>
      <c r="V320" s="34">
        <f>_xlfn.XLOOKUP($A320,'Kunnat aakkosjärj.'!$B$19:$B$311,'Kunnat aakkosjärj.'!W$19:W$311)</f>
        <v>93.578892026926326</v>
      </c>
      <c r="W320" s="35">
        <f>_xlfn.XLOOKUP($A320,'Kunnat aakkosjärj.'!$B$19:$B$311,'Kunnat aakkosjärj.'!X$19:X$311)</f>
        <v>-230.38510198147301</v>
      </c>
      <c r="X320" s="34">
        <f>_xlfn.XLOOKUP($A320,'Kunnat aakkosjärj.'!$B$19:$B$311,'Kunnat aakkosjärj.'!Y$19:Y$311)</f>
        <v>-48.77989116437503</v>
      </c>
      <c r="Y320" s="90">
        <f>_xlfn.XLOOKUP($A320,'Kunnat aakkosjärj.'!$B$19:$B$311,'Kunnat aakkosjärj.'!Z$19:Z$311)</f>
        <v>277.62731317243384</v>
      </c>
      <c r="Z320" s="91">
        <f>_xlfn.XLOOKUP($A320,'Kunnat aakkosjärj.'!$B$19:$B$311,'Kunnat aakkosjärj.'!AA$19:AA$311)</f>
        <v>1467.9274922111908</v>
      </c>
      <c r="AA320" s="90">
        <f>_xlfn.XLOOKUP($A320,'Kunnat aakkosjärj.'!$B$19:$B$311,'Kunnat aakkosjärj.'!AB$19:AB$311)</f>
        <v>41.280559608384351</v>
      </c>
      <c r="AB320" s="91">
        <f>_xlfn.XLOOKUP($A320,'Kunnat aakkosjärj.'!$B$19:$B$311,'Kunnat aakkosjärj.'!AC$19:AC$311)</f>
        <v>53.099945117326584</v>
      </c>
      <c r="AC320" s="90">
        <f>_xlfn.XLOOKUP($A320,'Kunnat aakkosjärj.'!$B$19:$B$311,'Kunnat aakkosjärj.'!AD$19:AD$311)</f>
        <v>-161.08207867735638</v>
      </c>
      <c r="AD320" s="91">
        <f>_xlfn.XLOOKUP($A320,'Kunnat aakkosjärj.'!$B$19:$B$311,'Kunnat aakkosjärj.'!AE$19:AE$311)</f>
        <v>-635.91459020479374</v>
      </c>
      <c r="AE320" s="96">
        <f>_xlfn.XLOOKUP($A320,'Kunnat aakkosjärj.'!$B$19:$B$311,'Kunnat aakkosjärj.'!AF$19:AF$311)</f>
        <v>0.19541250734911897</v>
      </c>
      <c r="AF320" s="97">
        <f>_xlfn.XLOOKUP($A320,'Kunnat aakkosjärj.'!$B$19:$B$311,'Kunnat aakkosjärj.'!AG$19:AG$311)</f>
        <v>0.55018379618047852</v>
      </c>
      <c r="AG320" s="90">
        <f>_xlfn.XLOOKUP($A320,'Kunnat aakkosjärj.'!$B$19:$B$311,'Kunnat aakkosjärj.'!AH$19:AH$311)</f>
        <v>2105.8406617372161</v>
      </c>
      <c r="AH320" s="91">
        <f>_xlfn.XLOOKUP($A320,'Kunnat aakkosjärj.'!$B$19:$B$311,'Kunnat aakkosjärj.'!AI$19:AI$311)</f>
        <v>3094.4291912100693</v>
      </c>
      <c r="AI320" s="90">
        <f>_xlfn.XLOOKUP($A320,'Kunnat aakkosjärj.'!$B$19:$B$311,'Kunnat aakkosjärj.'!AJ$19:AJ$311)</f>
        <v>90.253286256713338</v>
      </c>
      <c r="AJ320" s="91">
        <f>_xlfn.XLOOKUP($A320,'Kunnat aakkosjärj.'!$B$19:$B$311,'Kunnat aakkosjärj.'!AK$19:AK$311)</f>
        <v>78.37126942147728</v>
      </c>
      <c r="AK320" s="106">
        <f>_xlfn.XLOOKUP($A320,'Kunnat aakkosjärj.'!$B$19:$B$311,'Kunnat aakkosjärj.'!AL$19:AL$311)</f>
        <v>6869.7092925684383</v>
      </c>
      <c r="AL320" s="107">
        <f>_xlfn.XLOOKUP($A320,'Kunnat aakkosjärj.'!$B$19:$B$311,'Kunnat aakkosjärj.'!AM$19:AM$311)</f>
        <v>12286.203269638185</v>
      </c>
      <c r="AM320" s="106">
        <f>_xlfn.XLOOKUP($A320,'Kunnat aakkosjärj.'!$B$19:$B$311,'Kunnat aakkosjärj.'!AN$19:AN$311)</f>
        <v>7034.0657450255476</v>
      </c>
      <c r="AN320" s="107">
        <f>_xlfn.XLOOKUP($A320,'Kunnat aakkosjärj.'!$B$19:$B$311,'Kunnat aakkosjärj.'!AO$19:AO$311)</f>
        <v>12521.954188925352</v>
      </c>
      <c r="AO320" s="106">
        <f>_xlfn.XLOOKUP($A320,'Kunnat aakkosjärj.'!$B$19:$B$311,'Kunnat aakkosjärj.'!AP$19:AP$311)</f>
        <v>1556.0077119594566</v>
      </c>
      <c r="AP320" s="107">
        <f>_xlfn.XLOOKUP($A320,'Kunnat aakkosjärj.'!$B$19:$B$311,'Kunnat aakkosjärj.'!AQ$19:AQ$311)</f>
        <v>7.598480870685</v>
      </c>
      <c r="AQ320" s="122">
        <f>_xlfn.XLOOKUP($A320,'Kunnat aakkosjärj.'!$B$19:$B$311,'Kunnat aakkosjärj.'!AR$19:AR$311)</f>
        <v>29.527429840337867</v>
      </c>
      <c r="AR320" s="115">
        <f>_xlfn.XLOOKUP($A320,'Kunnat aakkosjärj.'!$B$19:$B$311,'Kunnat aakkosjärj.'!AS$19:AS$311)</f>
        <v>22.480839585107738</v>
      </c>
      <c r="AS320" s="114">
        <f>_xlfn.XLOOKUP($A320,'Kunnat aakkosjärj.'!$B$19:$B$311,'Kunnat aakkosjärj.'!AT$19:AT$311)</f>
        <v>100.51073220679895</v>
      </c>
      <c r="AT320" s="115">
        <f>_xlfn.XLOOKUP($A320,'Kunnat aakkosjärj.'!$B$19:$B$311,'Kunnat aakkosjärj.'!AU$19:AU$311)</f>
        <v>116.26417973082407</v>
      </c>
      <c r="AU320" s="106">
        <f>_xlfn.XLOOKUP($A320,'Kunnat aakkosjärj.'!$B$19:$B$311,'Kunnat aakkosjärj.'!AV$19:AV$311)</f>
        <v>616.16188136086078</v>
      </c>
      <c r="AV320" s="107">
        <f>_xlfn.XLOOKUP($A320,'Kunnat aakkosjärj.'!$B$19:$B$311,'Kunnat aakkosjärj.'!AW$19:AW$311)</f>
        <v>1236.3141772940637</v>
      </c>
      <c r="AW320" s="151"/>
      <c r="AX320" s="1">
        <v>678</v>
      </c>
      <c r="AY320" s="335" t="s">
        <v>721</v>
      </c>
      <c r="AZ320" s="333" t="s">
        <v>695</v>
      </c>
      <c r="BA320" s="336" t="s">
        <v>719</v>
      </c>
    </row>
    <row r="321" spans="1:61" ht="15" customHeight="1" x14ac:dyDescent="0.2">
      <c r="A321" s="38" t="s">
        <v>271</v>
      </c>
      <c r="B321" s="146">
        <f>_xlfn.XLOOKUP($A321,'Kunnat aakkosjärj.'!$B$19:$B$311,'Kunnat aakkosjärj.'!C$19:C$311)</f>
        <v>2636</v>
      </c>
      <c r="C321" s="160">
        <f>_xlfn.XLOOKUP($A321,'Kunnat aakkosjärj.'!$B$19:$B$311,'Kunnat aakkosjärj.'!D$19:D$311)</f>
        <v>22.5</v>
      </c>
      <c r="D321" s="35">
        <f>_xlfn.XLOOKUP($A321,'Kunnat aakkosjärj.'!$B$19:$B$311,'Kunnat aakkosjärj.'!E$19:E$311)</f>
        <v>2598.7424051593325</v>
      </c>
      <c r="E321" s="34">
        <f>_xlfn.XLOOKUP($A321,'Kunnat aakkosjärj.'!$B$19:$B$311,'Kunnat aakkosjärj.'!F$19:F$311)</f>
        <v>11441.270326251895</v>
      </c>
      <c r="F321" s="35">
        <f>_xlfn.XLOOKUP($A321,'Kunnat aakkosjärj.'!$B$19:$B$311,'Kunnat aakkosjärj.'!G$19:G$311)</f>
        <v>10095.078907435509</v>
      </c>
      <c r="G321" s="34">
        <f>_xlfn.XLOOKUP($A321,'Kunnat aakkosjärj.'!$B$19:$B$311,'Kunnat aakkosjärj.'!H$19:H$311)</f>
        <v>18746.395667678298</v>
      </c>
      <c r="H321" s="331">
        <f>_xlfn.XLOOKUP($A321,'Kunnat aakkosjärj.'!$B$19:$B$311,'Kunnat aakkosjärj.'!I$19:I$311)</f>
        <v>25.742665599624331</v>
      </c>
      <c r="I321" s="332">
        <f>_xlfn.XLOOKUP($A321,'Kunnat aakkosjärj.'!$B$19:$B$311,'Kunnat aakkosjärj.'!J$19:J$311)</f>
        <v>61.031840621919784</v>
      </c>
      <c r="J321" s="35">
        <f>_xlfn.XLOOKUP($A321,'Kunnat aakkosjärj.'!$B$19:$B$311,'Kunnat aakkosjärj.'!K$19:K$311)</f>
        <v>-7496.3365022761755</v>
      </c>
      <c r="K321" s="34">
        <f>_xlfn.XLOOKUP($A321,'Kunnat aakkosjärj.'!$B$19:$B$311,'Kunnat aakkosjärj.'!L$19:L$311)</f>
        <v>-7304.821130500759</v>
      </c>
      <c r="L321" s="123">
        <f>_xlfn.XLOOKUP($A321,'Kunnat aakkosjärj.'!$B$19:$B$311,'Kunnat aakkosjärj.'!M$19:M$311)</f>
        <v>3517.5337708649467</v>
      </c>
      <c r="M321" s="35">
        <f>_xlfn.XLOOKUP($A321,'Kunnat aakkosjärj.'!$B$19:$B$311,'Kunnat aakkosjärj.'!N$19:N$311)</f>
        <v>4857.6619878603942</v>
      </c>
      <c r="N321" s="34">
        <f>_xlfn.XLOOKUP($A321,'Kunnat aakkosjärj.'!$B$19:$B$311,'Kunnat aakkosjärj.'!O$19:O$311)</f>
        <v>4857.6619878603942</v>
      </c>
      <c r="O321" s="35">
        <f>_xlfn.XLOOKUP($A321,'Kunnat aakkosjärj.'!$B$19:$B$311,'Kunnat aakkosjärj.'!P$19:P$311)</f>
        <v>8375.1957587253419</v>
      </c>
      <c r="P321" s="34">
        <f>_xlfn.XLOOKUP($A321,'Kunnat aakkosjärj.'!$B$19:$B$311,'Kunnat aakkosjärj.'!Q$19:Q$311)</f>
        <v>8369.322359635813</v>
      </c>
      <c r="Q321" s="130">
        <f>_xlfn.XLOOKUP($A321,'Kunnat aakkosjärj.'!$B$19:$B$311,'Kunnat aakkosjärj.'!R$19:R$311)</f>
        <v>615.09372913505308</v>
      </c>
      <c r="R321" s="34">
        <f>_xlfn.XLOOKUP($A321,'Kunnat aakkosjärj.'!$B$19:$B$311,'Kunnat aakkosjärj.'!S$19:S$311)</f>
        <v>770.63246206373287</v>
      </c>
      <c r="S321" s="35">
        <f>_xlfn.XLOOKUP($A321,'Kunnat aakkosjärj.'!$B$19:$B$311,'Kunnat aakkosjärj.'!T$19:T$311)</f>
        <v>407.11227996965096</v>
      </c>
      <c r="T321" s="34">
        <f>_xlfn.XLOOKUP($A321,'Kunnat aakkosjärj.'!$B$19:$B$311,'Kunnat aakkosjärj.'!U$19:U$311)</f>
        <v>637.56128983308042</v>
      </c>
      <c r="U321" s="35">
        <f>_xlfn.XLOOKUP($A321,'Kunnat aakkosjärj.'!$B$19:$B$311,'Kunnat aakkosjärj.'!V$19:V$311)</f>
        <v>151.08699968001616</v>
      </c>
      <c r="V321" s="34">
        <f>_xlfn.XLOOKUP($A321,'Kunnat aakkosjärj.'!$B$19:$B$311,'Kunnat aakkosjärj.'!W$19:W$311)</f>
        <v>120.87190272569588</v>
      </c>
      <c r="W321" s="35">
        <f>_xlfn.XLOOKUP($A321,'Kunnat aakkosjärj.'!$B$19:$B$311,'Kunnat aakkosjärj.'!X$19:X$311)</f>
        <v>207.98144916540213</v>
      </c>
      <c r="X321" s="34">
        <f>_xlfn.XLOOKUP($A321,'Kunnat aakkosjärj.'!$B$19:$B$311,'Kunnat aakkosjärj.'!Y$19:Y$311)</f>
        <v>133.07117223065251</v>
      </c>
      <c r="Y321" s="90">
        <f>_xlfn.XLOOKUP($A321,'Kunnat aakkosjärj.'!$B$19:$B$311,'Kunnat aakkosjärj.'!Z$19:Z$311)</f>
        <v>433.61709028831569</v>
      </c>
      <c r="Z321" s="91">
        <f>_xlfn.XLOOKUP($A321,'Kunnat aakkosjärj.'!$B$19:$B$311,'Kunnat aakkosjärj.'!AA$19:AA$311)</f>
        <v>874.10784901365707</v>
      </c>
      <c r="AA321" s="90">
        <f>_xlfn.XLOOKUP($A321,'Kunnat aakkosjärj.'!$B$19:$B$311,'Kunnat aakkosjärj.'!AB$19:AB$311)</f>
        <v>141.85181878464985</v>
      </c>
      <c r="AB321" s="91">
        <f>_xlfn.XLOOKUP($A321,'Kunnat aakkosjärj.'!$B$19:$B$311,'Kunnat aakkosjärj.'!AC$19:AC$311)</f>
        <v>88.16217162828525</v>
      </c>
      <c r="AC321" s="90">
        <f>_xlfn.XLOOKUP($A321,'Kunnat aakkosjärj.'!$B$19:$B$311,'Kunnat aakkosjärj.'!AD$19:AD$311)</f>
        <v>227.51090667678301</v>
      </c>
      <c r="AD321" s="91">
        <f>_xlfn.XLOOKUP($A321,'Kunnat aakkosjärj.'!$B$19:$B$311,'Kunnat aakkosjärj.'!AE$19:AE$311)</f>
        <v>-77.589802731411226</v>
      </c>
      <c r="AE321" s="96">
        <f>_xlfn.XLOOKUP($A321,'Kunnat aakkosjärj.'!$B$19:$B$311,'Kunnat aakkosjärj.'!AF$19:AF$311)</f>
        <v>0.49231332571395864</v>
      </c>
      <c r="AF321" s="97">
        <f>_xlfn.XLOOKUP($A321,'Kunnat aakkosjärj.'!$B$19:$B$311,'Kunnat aakkosjärj.'!AG$19:AG$311)</f>
        <v>0.54854694370073009</v>
      </c>
      <c r="AG321" s="90">
        <f>_xlfn.XLOOKUP($A321,'Kunnat aakkosjärj.'!$B$19:$B$311,'Kunnat aakkosjärj.'!AH$19:AH$311)</f>
        <v>3601.9783573596355</v>
      </c>
      <c r="AH321" s="91">
        <f>_xlfn.XLOOKUP($A321,'Kunnat aakkosjärj.'!$B$19:$B$311,'Kunnat aakkosjärj.'!AI$19:AI$311)</f>
        <v>4389.8643361153263</v>
      </c>
      <c r="AI321" s="90">
        <f>_xlfn.XLOOKUP($A321,'Kunnat aakkosjärj.'!$B$19:$B$311,'Kunnat aakkosjärj.'!AJ$19:AJ$311)</f>
        <v>102.14976225625411</v>
      </c>
      <c r="AJ321" s="91">
        <f>_xlfn.XLOOKUP($A321,'Kunnat aakkosjärj.'!$B$19:$B$311,'Kunnat aakkosjärj.'!AK$19:AK$311)</f>
        <v>73.507275959020603</v>
      </c>
      <c r="AK321" s="106">
        <f>_xlfn.XLOOKUP($A321,'Kunnat aakkosjärj.'!$B$19:$B$311,'Kunnat aakkosjärj.'!AL$19:AL$311)</f>
        <v>10794.597348254931</v>
      </c>
      <c r="AL321" s="107">
        <f>_xlfn.XLOOKUP($A321,'Kunnat aakkosjärj.'!$B$19:$B$311,'Kunnat aakkosjärj.'!AM$19:AM$311)</f>
        <v>11965.222215477997</v>
      </c>
      <c r="AM321" s="106">
        <f>_xlfn.XLOOKUP($A321,'Kunnat aakkosjärj.'!$B$19:$B$311,'Kunnat aakkosjärj.'!AN$19:AN$311)</f>
        <v>11890.701616084978</v>
      </c>
      <c r="AN321" s="107">
        <f>_xlfn.XLOOKUP($A321,'Kunnat aakkosjärj.'!$B$19:$B$311,'Kunnat aakkosjärj.'!AO$19:AO$311)</f>
        <v>11965.222215477997</v>
      </c>
      <c r="AO321" s="106">
        <f>_xlfn.XLOOKUP($A321,'Kunnat aakkosjärj.'!$B$19:$B$311,'Kunnat aakkosjärj.'!AP$19:AP$311)</f>
        <v>543.90886191198786</v>
      </c>
      <c r="AP321" s="107">
        <f>_xlfn.XLOOKUP($A321,'Kunnat aakkosjärj.'!$B$19:$B$311,'Kunnat aakkosjärj.'!AQ$19:AQ$311)</f>
        <v>89.726312594840664</v>
      </c>
      <c r="AQ321" s="122">
        <f>_xlfn.XLOOKUP($A321,'Kunnat aakkosjärj.'!$B$19:$B$311,'Kunnat aakkosjärj.'!AR$19:AR$311)</f>
        <v>22.603370449668677</v>
      </c>
      <c r="AR321" s="115">
        <f>_xlfn.XLOOKUP($A321,'Kunnat aakkosjärj.'!$B$19:$B$311,'Kunnat aakkosjärj.'!AS$19:AS$311)</f>
        <v>18.8631193113136</v>
      </c>
      <c r="AS321" s="114">
        <f>_xlfn.XLOOKUP($A321,'Kunnat aakkosjärj.'!$B$19:$B$311,'Kunnat aakkosjärj.'!AT$19:AT$311)</f>
        <v>117.57563175354659</v>
      </c>
      <c r="AT321" s="115">
        <f>_xlfn.XLOOKUP($A321,'Kunnat aakkosjärj.'!$B$19:$B$311,'Kunnat aakkosjärj.'!AU$19:AU$311)</f>
        <v>80.191037100920738</v>
      </c>
      <c r="AU321" s="106">
        <f>_xlfn.XLOOKUP($A321,'Kunnat aakkosjärj.'!$B$19:$B$311,'Kunnat aakkosjärj.'!AV$19:AV$311)</f>
        <v>350.67169575113809</v>
      </c>
      <c r="AV321" s="107">
        <f>_xlfn.XLOOKUP($A321,'Kunnat aakkosjärj.'!$B$19:$B$311,'Kunnat aakkosjärj.'!AW$19:AW$311)</f>
        <v>-19.677363429438554</v>
      </c>
      <c r="AW321" s="151"/>
      <c r="AX321" s="1">
        <v>691</v>
      </c>
      <c r="AY321" s="242" t="s">
        <v>722</v>
      </c>
      <c r="AZ321" s="333" t="s">
        <v>695</v>
      </c>
      <c r="BA321" s="336" t="s">
        <v>698</v>
      </c>
    </row>
    <row r="322" spans="1:61" ht="15" customHeight="1" x14ac:dyDescent="0.2">
      <c r="A322" s="38" t="s">
        <v>283</v>
      </c>
      <c r="B322" s="146">
        <f>_xlfn.XLOOKUP($A322,'Kunnat aakkosjärj.'!$B$19:$B$311,'Kunnat aakkosjärj.'!C$19:C$311)</f>
        <v>4735</v>
      </c>
      <c r="C322" s="160">
        <f>_xlfn.XLOOKUP($A322,'Kunnat aakkosjärj.'!$B$19:$B$311,'Kunnat aakkosjärj.'!D$19:D$311)</f>
        <v>21.75</v>
      </c>
      <c r="D322" s="35">
        <f>_xlfn.XLOOKUP($A322,'Kunnat aakkosjärj.'!$B$19:$B$311,'Kunnat aakkosjärj.'!E$19:E$311)</f>
        <v>790.02701372756076</v>
      </c>
      <c r="E322" s="34">
        <f>_xlfn.XLOOKUP($A322,'Kunnat aakkosjärj.'!$B$19:$B$311,'Kunnat aakkosjärj.'!F$19:F$311)</f>
        <v>8528.1914530095037</v>
      </c>
      <c r="F322" s="35">
        <f>_xlfn.XLOOKUP($A322,'Kunnat aakkosjärj.'!$B$19:$B$311,'Kunnat aakkosjärj.'!G$19:G$311)</f>
        <v>8345.2395184794077</v>
      </c>
      <c r="G322" s="34">
        <f>_xlfn.XLOOKUP($A322,'Kunnat aakkosjärj.'!$B$19:$B$311,'Kunnat aakkosjärj.'!H$19:H$311)</f>
        <v>16421.154443505809</v>
      </c>
      <c r="H322" s="331">
        <f>_xlfn.XLOOKUP($A322,'Kunnat aakkosjärj.'!$B$19:$B$311,'Kunnat aakkosjärj.'!I$19:I$311)</f>
        <v>9.4667985499775344</v>
      </c>
      <c r="I322" s="332">
        <f>_xlfn.XLOOKUP($A322,'Kunnat aakkosjärj.'!$B$19:$B$311,'Kunnat aakkosjärj.'!J$19:J$311)</f>
        <v>51.934177236742386</v>
      </c>
      <c r="J322" s="35">
        <f>_xlfn.XLOOKUP($A322,'Kunnat aakkosjärj.'!$B$19:$B$311,'Kunnat aakkosjärj.'!K$19:K$311)</f>
        <v>-7555.2125047518484</v>
      </c>
      <c r="K322" s="34">
        <f>_xlfn.XLOOKUP($A322,'Kunnat aakkosjärj.'!$B$19:$B$311,'Kunnat aakkosjärj.'!L$19:L$311)</f>
        <v>-7830.6247961985209</v>
      </c>
      <c r="L322" s="123">
        <f>_xlfn.XLOOKUP($A322,'Kunnat aakkosjärj.'!$B$19:$B$311,'Kunnat aakkosjärj.'!M$19:M$311)</f>
        <v>4087.5651805702214</v>
      </c>
      <c r="M322" s="35">
        <f>_xlfn.XLOOKUP($A322,'Kunnat aakkosjärj.'!$B$19:$B$311,'Kunnat aakkosjärj.'!N$19:N$311)</f>
        <v>4445.95121436114</v>
      </c>
      <c r="N322" s="34">
        <f>_xlfn.XLOOKUP($A322,'Kunnat aakkosjärj.'!$B$19:$B$311,'Kunnat aakkosjärj.'!O$19:O$311)</f>
        <v>4862.2108975712781</v>
      </c>
      <c r="O322" s="35">
        <f>_xlfn.XLOOKUP($A322,'Kunnat aakkosjärj.'!$B$19:$B$311,'Kunnat aakkosjärj.'!P$19:P$311)</f>
        <v>8533.516394931361</v>
      </c>
      <c r="P322" s="34">
        <f>_xlfn.XLOOKUP($A322,'Kunnat aakkosjärj.'!$B$19:$B$311,'Kunnat aakkosjärj.'!Q$19:Q$311)</f>
        <v>8933.7678204857457</v>
      </c>
      <c r="Q322" s="130">
        <f>_xlfn.XLOOKUP($A322,'Kunnat aakkosjärj.'!$B$19:$B$311,'Kunnat aakkosjärj.'!R$19:R$311)</f>
        <v>983.09443083421331</v>
      </c>
      <c r="R322" s="34">
        <f>_xlfn.XLOOKUP($A322,'Kunnat aakkosjärj.'!$B$19:$B$311,'Kunnat aakkosjärj.'!S$19:S$311)</f>
        <v>1089.4245258711721</v>
      </c>
      <c r="S322" s="35">
        <f>_xlfn.XLOOKUP($A322,'Kunnat aakkosjärj.'!$B$19:$B$311,'Kunnat aakkosjärj.'!T$19:T$311)</f>
        <v>286.38699260823654</v>
      </c>
      <c r="T322" s="34">
        <f>_xlfn.XLOOKUP($A322,'Kunnat aakkosjärj.'!$B$19:$B$311,'Kunnat aakkosjärj.'!U$19:U$311)</f>
        <v>659.45496726504757</v>
      </c>
      <c r="U322" s="35">
        <f>_xlfn.XLOOKUP($A322,'Kunnat aakkosjärj.'!$B$19:$B$311,'Kunnat aakkosjärj.'!V$19:V$311)</f>
        <v>343.27481911129905</v>
      </c>
      <c r="V322" s="34">
        <f>_xlfn.XLOOKUP($A322,'Kunnat aakkosjärj.'!$B$19:$B$311,'Kunnat aakkosjärj.'!W$19:W$311)</f>
        <v>165.20074606296984</v>
      </c>
      <c r="W322" s="35">
        <f>_xlfn.XLOOKUP($A322,'Kunnat aakkosjärj.'!$B$19:$B$311,'Kunnat aakkosjärj.'!X$19:X$311)</f>
        <v>696.70743822597683</v>
      </c>
      <c r="X322" s="34">
        <f>_xlfn.XLOOKUP($A322,'Kunnat aakkosjärj.'!$B$19:$B$311,'Kunnat aakkosjärj.'!Y$19:Y$311)</f>
        <v>430.22253643083423</v>
      </c>
      <c r="Y322" s="90">
        <f>_xlfn.XLOOKUP($A322,'Kunnat aakkosjärj.'!$B$19:$B$311,'Kunnat aakkosjärj.'!Z$19:Z$311)</f>
        <v>569.05497148891232</v>
      </c>
      <c r="Z322" s="91">
        <f>_xlfn.XLOOKUP($A322,'Kunnat aakkosjärj.'!$B$19:$B$311,'Kunnat aakkosjärj.'!AA$19:AA$311)</f>
        <v>1224.2782111932418</v>
      </c>
      <c r="AA322" s="90">
        <f>_xlfn.XLOOKUP($A322,'Kunnat aakkosjärj.'!$B$19:$B$311,'Kunnat aakkosjärj.'!AB$19:AB$311)</f>
        <v>172.75913226133167</v>
      </c>
      <c r="AB322" s="91">
        <f>_xlfn.XLOOKUP($A322,'Kunnat aakkosjärj.'!$B$19:$B$311,'Kunnat aakkosjärj.'!AC$19:AC$311)</f>
        <v>88.985045711902799</v>
      </c>
      <c r="AC322" s="90">
        <f>_xlfn.XLOOKUP($A322,'Kunnat aakkosjärj.'!$B$19:$B$311,'Kunnat aakkosjärj.'!AD$19:AD$311)</f>
        <v>414.03945934530094</v>
      </c>
      <c r="AD322" s="91">
        <f>_xlfn.XLOOKUP($A322,'Kunnat aakkosjärj.'!$B$19:$B$311,'Kunnat aakkosjärj.'!AE$19:AE$311)</f>
        <v>-114.00302006335798</v>
      </c>
      <c r="AE322" s="96">
        <f>_xlfn.XLOOKUP($A322,'Kunnat aakkosjärj.'!$B$19:$B$311,'Kunnat aakkosjärj.'!AF$19:AF$311)</f>
        <v>2.709230406398579</v>
      </c>
      <c r="AF322" s="97">
        <f>_xlfn.XLOOKUP($A322,'Kunnat aakkosjärj.'!$B$19:$B$311,'Kunnat aakkosjärj.'!AG$19:AG$311)</f>
        <v>1.3403748625631191</v>
      </c>
      <c r="AG322" s="90">
        <f>_xlfn.XLOOKUP($A322,'Kunnat aakkosjärj.'!$B$19:$B$311,'Kunnat aakkosjärj.'!AH$19:AH$311)</f>
        <v>1203.7694213305174</v>
      </c>
      <c r="AH322" s="91">
        <f>_xlfn.XLOOKUP($A322,'Kunnat aakkosjärj.'!$B$19:$B$311,'Kunnat aakkosjärj.'!AI$19:AI$311)</f>
        <v>2353.3982787750792</v>
      </c>
      <c r="AI322" s="90">
        <f>_xlfn.XLOOKUP($A322,'Kunnat aakkosjärj.'!$B$19:$B$311,'Kunnat aakkosjärj.'!AJ$19:AJ$311)</f>
        <v>47.276364163513833</v>
      </c>
      <c r="AJ322" s="91">
        <f>_xlfn.XLOOKUP($A322,'Kunnat aakkosjärj.'!$B$19:$B$311,'Kunnat aakkosjärj.'!AK$19:AK$311)</f>
        <v>47.155183884376363</v>
      </c>
      <c r="AK322" s="106">
        <f>_xlfn.XLOOKUP($A322,'Kunnat aakkosjärj.'!$B$19:$B$311,'Kunnat aakkosjärj.'!AL$19:AL$311)</f>
        <v>2873.7778247096094</v>
      </c>
      <c r="AL322" s="107">
        <f>_xlfn.XLOOKUP($A322,'Kunnat aakkosjärj.'!$B$19:$B$311,'Kunnat aakkosjärj.'!AM$19:AM$311)</f>
        <v>6464.5344477296721</v>
      </c>
      <c r="AM322" s="106">
        <f>_xlfn.XLOOKUP($A322,'Kunnat aakkosjärj.'!$B$19:$B$311,'Kunnat aakkosjärj.'!AN$19:AN$311)</f>
        <v>3893.4682154171069</v>
      </c>
      <c r="AN322" s="107">
        <f>_xlfn.XLOOKUP($A322,'Kunnat aakkosjärj.'!$B$19:$B$311,'Kunnat aakkosjärj.'!AO$19:AO$311)</f>
        <v>7696.2886187961985</v>
      </c>
      <c r="AO322" s="106">
        <f>_xlfn.XLOOKUP($A322,'Kunnat aakkosjärj.'!$B$19:$B$311,'Kunnat aakkosjärj.'!AP$19:AP$311)</f>
        <v>659.8565575501583</v>
      </c>
      <c r="AP322" s="107">
        <f>_xlfn.XLOOKUP($A322,'Kunnat aakkosjärj.'!$B$19:$B$311,'Kunnat aakkosjärj.'!AQ$19:AQ$311)</f>
        <v>90.618895459345296</v>
      </c>
      <c r="AQ322" s="122">
        <f>_xlfn.XLOOKUP($A322,'Kunnat aakkosjärj.'!$B$19:$B$311,'Kunnat aakkosjärj.'!AR$19:AR$311)</f>
        <v>54.303116791558992</v>
      </c>
      <c r="AR322" s="115">
        <f>_xlfn.XLOOKUP($A322,'Kunnat aakkosjärj.'!$B$19:$B$311,'Kunnat aakkosjärj.'!AS$19:AS$311)</f>
        <v>34.874316111252327</v>
      </c>
      <c r="AS322" s="114">
        <f>_xlfn.XLOOKUP($A322,'Kunnat aakkosjärj.'!$B$19:$B$311,'Kunnat aakkosjärj.'!AT$19:AT$311)</f>
        <v>39.729112045015526</v>
      </c>
      <c r="AT322" s="115">
        <f>_xlfn.XLOOKUP($A322,'Kunnat aakkosjärj.'!$B$19:$B$311,'Kunnat aakkosjärj.'!AU$19:AU$311)</f>
        <v>52.310423049767095</v>
      </c>
      <c r="AU322" s="106">
        <f>_xlfn.XLOOKUP($A322,'Kunnat aakkosjärj.'!$B$19:$B$311,'Kunnat aakkosjärj.'!AV$19:AV$311)</f>
        <v>2321.688156282999</v>
      </c>
      <c r="AV322" s="107">
        <f>_xlfn.XLOOKUP($A322,'Kunnat aakkosjärj.'!$B$19:$B$311,'Kunnat aakkosjärj.'!AW$19:AW$311)</f>
        <v>2317.3670031678985</v>
      </c>
      <c r="AW322" s="151"/>
      <c r="AX322" s="1">
        <v>746</v>
      </c>
      <c r="AY322" s="242" t="s">
        <v>723</v>
      </c>
      <c r="AZ322" s="333" t="s">
        <v>695</v>
      </c>
      <c r="BA322" s="336" t="s">
        <v>696</v>
      </c>
    </row>
    <row r="323" spans="1:61" ht="15" customHeight="1" x14ac:dyDescent="0.2">
      <c r="A323" s="38" t="s">
        <v>285</v>
      </c>
      <c r="B323" s="146">
        <f>_xlfn.XLOOKUP($A323,'Kunnat aakkosjärj.'!$B$19:$B$311,'Kunnat aakkosjärj.'!C$19:C$311)</f>
        <v>4897</v>
      </c>
      <c r="C323" s="160">
        <f>_xlfn.XLOOKUP($A323,'Kunnat aakkosjärj.'!$B$19:$B$311,'Kunnat aakkosjärj.'!D$19:D$311)</f>
        <v>22</v>
      </c>
      <c r="D323" s="35">
        <f>_xlfn.XLOOKUP($A323,'Kunnat aakkosjärj.'!$B$19:$B$311,'Kunnat aakkosjärj.'!E$19:E$311)</f>
        <v>859.11937716969567</v>
      </c>
      <c r="E323" s="34">
        <f>_xlfn.XLOOKUP($A323,'Kunnat aakkosjärj.'!$B$19:$B$311,'Kunnat aakkosjärj.'!F$19:F$311)</f>
        <v>8625.893404124974</v>
      </c>
      <c r="F323" s="35">
        <f>_xlfn.XLOOKUP($A323,'Kunnat aakkosjärj.'!$B$19:$B$311,'Kunnat aakkosjärj.'!G$19:G$311)</f>
        <v>8195.5232795589145</v>
      </c>
      <c r="G323" s="34">
        <f>_xlfn.XLOOKUP($A323,'Kunnat aakkosjärj.'!$B$19:$B$311,'Kunnat aakkosjärj.'!H$19:H$311)</f>
        <v>15852.154380232796</v>
      </c>
      <c r="H323" s="331">
        <f>_xlfn.XLOOKUP($A323,'Kunnat aakkosjärj.'!$B$19:$B$311,'Kunnat aakkosjärj.'!I$19:I$311)</f>
        <v>10.482788564733768</v>
      </c>
      <c r="I323" s="332">
        <f>_xlfn.XLOOKUP($A323,'Kunnat aakkosjärj.'!$B$19:$B$311,'Kunnat aakkosjärj.'!J$19:J$311)</f>
        <v>54.414644200546192</v>
      </c>
      <c r="J323" s="35">
        <f>_xlfn.XLOOKUP($A323,'Kunnat aakkosjärj.'!$B$19:$B$311,'Kunnat aakkosjärj.'!K$19:K$311)</f>
        <v>-7336.4039023892174</v>
      </c>
      <c r="K323" s="34">
        <f>_xlfn.XLOOKUP($A323,'Kunnat aakkosjärj.'!$B$19:$B$311,'Kunnat aakkosjärj.'!L$19:L$311)</f>
        <v>-7238.7175821931796</v>
      </c>
      <c r="L323" s="123">
        <f>_xlfn.XLOOKUP($A323,'Kunnat aakkosjärj.'!$B$19:$B$311,'Kunnat aakkosjärj.'!M$19:M$311)</f>
        <v>3865.2484133142743</v>
      </c>
      <c r="M323" s="35">
        <f>_xlfn.XLOOKUP($A323,'Kunnat aakkosjärj.'!$B$19:$B$311,'Kunnat aakkosjärj.'!N$19:N$311)</f>
        <v>4083.3367367776191</v>
      </c>
      <c r="N323" s="34">
        <f>_xlfn.XLOOKUP($A323,'Kunnat aakkosjärj.'!$B$19:$B$311,'Kunnat aakkosjärj.'!O$19:O$311)</f>
        <v>4383.5001021033286</v>
      </c>
      <c r="O323" s="35">
        <f>_xlfn.XLOOKUP($A323,'Kunnat aakkosjärj.'!$B$19:$B$311,'Kunnat aakkosjärj.'!P$19:P$311)</f>
        <v>7948.5851500918934</v>
      </c>
      <c r="P323" s="34">
        <f>_xlfn.XLOOKUP($A323,'Kunnat aakkosjärj.'!$B$19:$B$311,'Kunnat aakkosjärj.'!Q$19:Q$311)</f>
        <v>8248.723708392894</v>
      </c>
      <c r="Q323" s="130">
        <f>_xlfn.XLOOKUP($A323,'Kunnat aakkosjärj.'!$B$19:$B$311,'Kunnat aakkosjärj.'!R$19:R$311)</f>
        <v>637.2735531958341</v>
      </c>
      <c r="R323" s="34">
        <f>_xlfn.XLOOKUP($A323,'Kunnat aakkosjärj.'!$B$19:$B$311,'Kunnat aakkosjärj.'!S$19:S$311)</f>
        <v>1039.2076781703083</v>
      </c>
      <c r="S323" s="35">
        <f>_xlfn.XLOOKUP($A323,'Kunnat aakkosjärj.'!$B$19:$B$311,'Kunnat aakkosjärj.'!T$19:T$311)</f>
        <v>177.13369818256075</v>
      </c>
      <c r="T323" s="34">
        <f>_xlfn.XLOOKUP($A323,'Kunnat aakkosjärj.'!$B$19:$B$311,'Kunnat aakkosjärj.'!U$19:U$311)</f>
        <v>661.01694915254234</v>
      </c>
      <c r="U323" s="35">
        <f>_xlfn.XLOOKUP($A323,'Kunnat aakkosjärj.'!$B$19:$B$311,'Kunnat aakkosjärj.'!V$19:V$311)</f>
        <v>359.76980085349754</v>
      </c>
      <c r="V323" s="34">
        <f>_xlfn.XLOOKUP($A323,'Kunnat aakkosjärj.'!$B$19:$B$311,'Kunnat aakkosjärj.'!W$19:W$311)</f>
        <v>157.21346926166206</v>
      </c>
      <c r="W323" s="35">
        <f>_xlfn.XLOOKUP($A323,'Kunnat aakkosjärj.'!$B$19:$B$311,'Kunnat aakkosjärj.'!X$19:X$311)</f>
        <v>460.13985501327346</v>
      </c>
      <c r="X323" s="34">
        <f>_xlfn.XLOOKUP($A323,'Kunnat aakkosjärj.'!$B$19:$B$311,'Kunnat aakkosjärj.'!Y$19:Y$311)</f>
        <v>378.19072901776599</v>
      </c>
      <c r="Y323" s="90">
        <f>_xlfn.XLOOKUP($A323,'Kunnat aakkosjärj.'!$B$19:$B$311,'Kunnat aakkosjärj.'!Z$19:Z$311)</f>
        <v>722.07573003879929</v>
      </c>
      <c r="Z323" s="91">
        <f>_xlfn.XLOOKUP($A323,'Kunnat aakkosjärj.'!$B$19:$B$311,'Kunnat aakkosjärj.'!AA$19:AA$311)</f>
        <v>1824.1780682050235</v>
      </c>
      <c r="AA323" s="90">
        <f>_xlfn.XLOOKUP($A323,'Kunnat aakkosjärj.'!$B$19:$B$311,'Kunnat aakkosjärj.'!AB$19:AB$311)</f>
        <v>88.255777986277366</v>
      </c>
      <c r="AB323" s="91">
        <f>_xlfn.XLOOKUP($A323,'Kunnat aakkosjärj.'!$B$19:$B$311,'Kunnat aakkosjärj.'!AC$19:AC$311)</f>
        <v>56.968543602373224</v>
      </c>
      <c r="AC323" s="90">
        <f>_xlfn.XLOOKUP($A323,'Kunnat aakkosjärj.'!$B$19:$B$311,'Kunnat aakkosjärj.'!AD$19:AD$311)</f>
        <v>-95.596744945885234</v>
      </c>
      <c r="AD323" s="91">
        <f>_xlfn.XLOOKUP($A323,'Kunnat aakkosjärj.'!$B$19:$B$311,'Kunnat aakkosjärj.'!AE$19:AE$311)</f>
        <v>-757.60669797835408</v>
      </c>
      <c r="AE323" s="96">
        <f>_xlfn.XLOOKUP($A323,'Kunnat aakkosjärj.'!$B$19:$B$311,'Kunnat aakkosjärj.'!AF$19:AF$311)</f>
        <v>3.2285793986750222</v>
      </c>
      <c r="AF323" s="97">
        <f>_xlfn.XLOOKUP($A323,'Kunnat aakkosjärj.'!$B$19:$B$311,'Kunnat aakkosjärj.'!AG$19:AG$311)</f>
        <v>1.6729977208205047</v>
      </c>
      <c r="AG323" s="90">
        <f>_xlfn.XLOOKUP($A323,'Kunnat aakkosjärj.'!$B$19:$B$311,'Kunnat aakkosjärj.'!AH$19:AH$311)</f>
        <v>927.98448029405756</v>
      </c>
      <c r="AH323" s="91">
        <f>_xlfn.XLOOKUP($A323,'Kunnat aakkosjärj.'!$B$19:$B$311,'Kunnat aakkosjärj.'!AI$19:AI$311)</f>
        <v>1560.7514804982643</v>
      </c>
      <c r="AI323" s="90">
        <f>_xlfn.XLOOKUP($A323,'Kunnat aakkosjärj.'!$B$19:$B$311,'Kunnat aakkosjärj.'!AJ$19:AJ$311)</f>
        <v>37.771499266687222</v>
      </c>
      <c r="AJ323" s="91">
        <f>_xlfn.XLOOKUP($A323,'Kunnat aakkosjärj.'!$B$19:$B$311,'Kunnat aakkosjärj.'!AK$19:AK$311)</f>
        <v>32.088327313717826</v>
      </c>
      <c r="AK323" s="106">
        <f>_xlfn.XLOOKUP($A323,'Kunnat aakkosjärj.'!$B$19:$B$311,'Kunnat aakkosjärj.'!AL$19:AL$311)</f>
        <v>1499.3556973657342</v>
      </c>
      <c r="AL323" s="107">
        <f>_xlfn.XLOOKUP($A323,'Kunnat aakkosjärj.'!$B$19:$B$311,'Kunnat aakkosjärj.'!AM$19:AM$311)</f>
        <v>4876.659179089238</v>
      </c>
      <c r="AM323" s="106">
        <f>_xlfn.XLOOKUP($A323,'Kunnat aakkosjärj.'!$B$19:$B$311,'Kunnat aakkosjärj.'!AN$19:AN$311)</f>
        <v>1511.4057279967326</v>
      </c>
      <c r="AN323" s="107">
        <f>_xlfn.XLOOKUP($A323,'Kunnat aakkosjärj.'!$B$19:$B$311,'Kunnat aakkosjärj.'!AO$19:AO$311)</f>
        <v>4888.7092097202367</v>
      </c>
      <c r="AO323" s="106">
        <f>_xlfn.XLOOKUP($A323,'Kunnat aakkosjärj.'!$B$19:$B$311,'Kunnat aakkosjärj.'!AP$19:AP$311)</f>
        <v>328.5633877884419</v>
      </c>
      <c r="AP323" s="107">
        <f>_xlfn.XLOOKUP($A323,'Kunnat aakkosjärj.'!$B$19:$B$311,'Kunnat aakkosjärj.'!AQ$19:AQ$311)</f>
        <v>5.1051664284255667</v>
      </c>
      <c r="AQ323" s="122">
        <f>_xlfn.XLOOKUP($A323,'Kunnat aakkosjärj.'!$B$19:$B$311,'Kunnat aakkosjärj.'!AR$19:AR$311)</f>
        <v>70.465939967255323</v>
      </c>
      <c r="AR323" s="115">
        <f>_xlfn.XLOOKUP($A323,'Kunnat aakkosjärj.'!$B$19:$B$311,'Kunnat aakkosjärj.'!AS$19:AS$311)</f>
        <v>46.687426334705997</v>
      </c>
      <c r="AS323" s="114">
        <f>_xlfn.XLOOKUP($A323,'Kunnat aakkosjärj.'!$B$19:$B$311,'Kunnat aakkosjärj.'!AT$19:AT$311)</f>
        <v>26.910201448146562</v>
      </c>
      <c r="AT323" s="115">
        <f>_xlfn.XLOOKUP($A323,'Kunnat aakkosjärj.'!$B$19:$B$311,'Kunnat aakkosjärj.'!AU$19:AU$311)</f>
        <v>43.454952501966481</v>
      </c>
      <c r="AU323" s="106">
        <f>_xlfn.XLOOKUP($A323,'Kunnat aakkosjärj.'!$B$19:$B$311,'Kunnat aakkosjärj.'!AV$19:AV$311)</f>
        <v>2109.5047437206454</v>
      </c>
      <c r="AV323" s="107">
        <f>_xlfn.XLOOKUP($A323,'Kunnat aakkosjärj.'!$B$19:$B$311,'Kunnat aakkosjärj.'!AW$19:AW$311)</f>
        <v>3660.4043291811313</v>
      </c>
      <c r="AW323" s="151"/>
      <c r="AX323" s="1">
        <v>748</v>
      </c>
      <c r="AY323" s="242" t="s">
        <v>724</v>
      </c>
      <c r="AZ323" s="333" t="s">
        <v>695</v>
      </c>
      <c r="BA323" s="336" t="s">
        <v>719</v>
      </c>
    </row>
    <row r="324" spans="1:61" ht="15" customHeight="1" x14ac:dyDescent="0.2">
      <c r="A324" s="39" t="s">
        <v>16</v>
      </c>
      <c r="B324" s="146">
        <f>_xlfn.XLOOKUP($A324,'Kunnat aakkosjärj.'!$B$19:$B$311,'Kunnat aakkosjärj.'!C$19:C$311)</f>
        <v>5029</v>
      </c>
      <c r="C324" s="160">
        <f>_xlfn.XLOOKUP($A324,'Kunnat aakkosjärj.'!$B$19:$B$311,'Kunnat aakkosjärj.'!D$19:D$311)</f>
        <v>21.75</v>
      </c>
      <c r="D324" s="35">
        <f>_xlfn.XLOOKUP($A324,'Kunnat aakkosjärj.'!$B$19:$B$311,'Kunnat aakkosjärj.'!E$19:E$311)</f>
        <v>1907.9370630344006</v>
      </c>
      <c r="E324" s="34">
        <f>_xlfn.XLOOKUP($A324,'Kunnat aakkosjärj.'!$B$19:$B$311,'Kunnat aakkosjärj.'!F$19:F$311)</f>
        <v>6970.6335255517997</v>
      </c>
      <c r="F324" s="35">
        <f>_xlfn.XLOOKUP($A324,'Kunnat aakkosjärj.'!$B$19:$B$311,'Kunnat aakkosjärj.'!G$19:G$311)</f>
        <v>10010.7085344999</v>
      </c>
      <c r="G324" s="34">
        <f>_xlfn.XLOOKUP($A324,'Kunnat aakkosjärj.'!$B$19:$B$311,'Kunnat aakkosjärj.'!H$19:H$311)</f>
        <v>15298.298468880494</v>
      </c>
      <c r="H324" s="331">
        <f>_xlfn.XLOOKUP($A324,'Kunnat aakkosjärj.'!$B$19:$B$311,'Kunnat aakkosjärj.'!I$19:I$311)</f>
        <v>19.058961275908473</v>
      </c>
      <c r="I324" s="332">
        <f>_xlfn.XLOOKUP($A324,'Kunnat aakkosjärj.'!$B$19:$B$311,'Kunnat aakkosjärj.'!J$19:J$311)</f>
        <v>45.564763556753249</v>
      </c>
      <c r="J324" s="35">
        <f>_xlfn.XLOOKUP($A324,'Kunnat aakkosjärj.'!$B$19:$B$311,'Kunnat aakkosjärj.'!K$19:K$311)</f>
        <v>-8102.7714714654994</v>
      </c>
      <c r="K324" s="34">
        <f>_xlfn.XLOOKUP($A324,'Kunnat aakkosjärj.'!$B$19:$B$311,'Kunnat aakkosjärj.'!L$19:L$311)</f>
        <v>-8350.6386955657181</v>
      </c>
      <c r="L324" s="123">
        <f>_xlfn.XLOOKUP($A324,'Kunnat aakkosjärj.'!$B$19:$B$311,'Kunnat aakkosjärj.'!M$19:M$311)</f>
        <v>3497.544275203818</v>
      </c>
      <c r="M324" s="35">
        <f>_xlfn.XLOOKUP($A324,'Kunnat aakkosjärj.'!$B$19:$B$311,'Kunnat aakkosjärj.'!N$19:N$311)</f>
        <v>4989.8208391330281</v>
      </c>
      <c r="N324" s="34">
        <f>_xlfn.XLOOKUP($A324,'Kunnat aakkosjärj.'!$B$19:$B$311,'Kunnat aakkosjärj.'!O$19:O$311)</f>
        <v>5446.3434082322528</v>
      </c>
      <c r="O324" s="35">
        <f>_xlfn.XLOOKUP($A324,'Kunnat aakkosjärj.'!$B$19:$B$311,'Kunnat aakkosjärj.'!P$19:P$311)</f>
        <v>8487.3651143368461</v>
      </c>
      <c r="P324" s="34">
        <f>_xlfn.XLOOKUP($A324,'Kunnat aakkosjärj.'!$B$19:$B$311,'Kunnat aakkosjärj.'!Q$19:Q$311)</f>
        <v>8931.9562537283746</v>
      </c>
      <c r="Q324" s="130">
        <f>_xlfn.XLOOKUP($A324,'Kunnat aakkosjärj.'!$B$19:$B$311,'Kunnat aakkosjärj.'!R$19:R$311)</f>
        <v>457.34975144163849</v>
      </c>
      <c r="R324" s="34">
        <f>_xlfn.XLOOKUP($A324,'Kunnat aakkosjärj.'!$B$19:$B$311,'Kunnat aakkosjärj.'!S$19:S$311)</f>
        <v>608.34261284549609</v>
      </c>
      <c r="S324" s="35">
        <f>_xlfn.XLOOKUP($A324,'Kunnat aakkosjärj.'!$B$19:$B$311,'Kunnat aakkosjärj.'!T$19:T$311)</f>
        <v>366.76951083714459</v>
      </c>
      <c r="T324" s="34">
        <f>_xlfn.XLOOKUP($A324,'Kunnat aakkosjärj.'!$B$19:$B$311,'Kunnat aakkosjärj.'!U$19:U$311)</f>
        <v>807.03837741101609</v>
      </c>
      <c r="U324" s="35">
        <f>_xlfn.XLOOKUP($A324,'Kunnat aakkosjärj.'!$B$19:$B$311,'Kunnat aakkosjärj.'!V$19:V$311)</f>
        <v>124.69677493032236</v>
      </c>
      <c r="V324" s="34">
        <f>_xlfn.XLOOKUP($A324,'Kunnat aakkosjärj.'!$B$19:$B$311,'Kunnat aakkosjärj.'!W$19:W$311)</f>
        <v>75.379638673078077</v>
      </c>
      <c r="W324" s="35">
        <f>_xlfn.XLOOKUP($A324,'Kunnat aakkosjärj.'!$B$19:$B$311,'Kunnat aakkosjärj.'!X$19:X$311)</f>
        <v>90.580240604493937</v>
      </c>
      <c r="X324" s="34">
        <f>_xlfn.XLOOKUP($A324,'Kunnat aakkosjärj.'!$B$19:$B$311,'Kunnat aakkosjärj.'!Y$19:Y$311)</f>
        <v>-198.69576456551999</v>
      </c>
      <c r="Y324" s="90">
        <f>_xlfn.XLOOKUP($A324,'Kunnat aakkosjärj.'!$B$19:$B$311,'Kunnat aakkosjärj.'!Z$19:Z$311)</f>
        <v>344.25411811493336</v>
      </c>
      <c r="Z324" s="91">
        <f>_xlfn.XLOOKUP($A324,'Kunnat aakkosjärj.'!$B$19:$B$311,'Kunnat aakkosjärj.'!AA$19:AA$311)</f>
        <v>1871.0964406442633</v>
      </c>
      <c r="AA324" s="90">
        <f>_xlfn.XLOOKUP($A324,'Kunnat aakkosjärj.'!$B$19:$B$311,'Kunnat aakkosjärj.'!AB$19:AB$311)</f>
        <v>132.85236904237897</v>
      </c>
      <c r="AB324" s="91">
        <f>_xlfn.XLOOKUP($A324,'Kunnat aakkosjärj.'!$B$19:$B$311,'Kunnat aakkosjärj.'!AC$19:AC$311)</f>
        <v>32.512627336089054</v>
      </c>
      <c r="AC324" s="90">
        <f>_xlfn.XLOOKUP($A324,'Kunnat aakkosjärj.'!$B$19:$B$311,'Kunnat aakkosjärj.'!AD$19:AD$311)</f>
        <v>152.89238814873733</v>
      </c>
      <c r="AD324" s="91">
        <f>_xlfn.XLOOKUP($A324,'Kunnat aakkosjärj.'!$B$19:$B$311,'Kunnat aakkosjärj.'!AE$19:AE$311)</f>
        <v>-1193.1584808112946</v>
      </c>
      <c r="AE324" s="96">
        <f>_xlfn.XLOOKUP($A324,'Kunnat aakkosjärj.'!$B$19:$B$311,'Kunnat aakkosjärj.'!AF$19:AF$311)</f>
        <v>1.4576652877643754</v>
      </c>
      <c r="AF324" s="97">
        <f>_xlfn.XLOOKUP($A324,'Kunnat aakkosjärj.'!$B$19:$B$311,'Kunnat aakkosjärj.'!AG$19:AG$311)</f>
        <v>0.5881837156637969</v>
      </c>
      <c r="AG324" s="90">
        <f>_xlfn.XLOOKUP($A324,'Kunnat aakkosjärj.'!$B$19:$B$311,'Kunnat aakkosjärj.'!AH$19:AH$311)</f>
        <v>152.53230065619405</v>
      </c>
      <c r="AH324" s="91">
        <f>_xlfn.XLOOKUP($A324,'Kunnat aakkosjärj.'!$B$19:$B$311,'Kunnat aakkosjärj.'!AI$19:AI$311)</f>
        <v>1093.5307218134817</v>
      </c>
      <c r="AI324" s="90">
        <f>_xlfn.XLOOKUP($A324,'Kunnat aakkosjärj.'!$B$19:$B$311,'Kunnat aakkosjärj.'!AJ$19:AJ$311)</f>
        <v>5.234694091953366</v>
      </c>
      <c r="AJ324" s="91">
        <f>_xlfn.XLOOKUP($A324,'Kunnat aakkosjärj.'!$B$19:$B$311,'Kunnat aakkosjärj.'!AK$19:AK$311)</f>
        <v>22.585537691214245</v>
      </c>
      <c r="AK324" s="106">
        <f>_xlfn.XLOOKUP($A324,'Kunnat aakkosjärj.'!$B$19:$B$311,'Kunnat aakkosjärj.'!AL$19:AL$311)</f>
        <v>2466.4724597335453</v>
      </c>
      <c r="AL324" s="107">
        <f>_xlfn.XLOOKUP($A324,'Kunnat aakkosjärj.'!$B$19:$B$311,'Kunnat aakkosjärj.'!AM$19:AM$311)</f>
        <v>8590.4235434480015</v>
      </c>
      <c r="AM324" s="106">
        <f>_xlfn.XLOOKUP($A324,'Kunnat aakkosjärj.'!$B$19:$B$311,'Kunnat aakkosjärj.'!AN$19:AN$311)</f>
        <v>4188.6873871545031</v>
      </c>
      <c r="AN324" s="107">
        <f>_xlfn.XLOOKUP($A324,'Kunnat aakkosjärj.'!$B$19:$B$311,'Kunnat aakkosjärj.'!AO$19:AO$311)</f>
        <v>27050.04489560549</v>
      </c>
      <c r="AO324" s="106">
        <f>_xlfn.XLOOKUP($A324,'Kunnat aakkosjärj.'!$B$19:$B$311,'Kunnat aakkosjärj.'!AP$19:AP$311)</f>
        <v>383.30188506661364</v>
      </c>
      <c r="AP324" s="107">
        <f>_xlfn.XLOOKUP($A324,'Kunnat aakkosjärj.'!$B$19:$B$311,'Kunnat aakkosjärj.'!AQ$19:AQ$311)</f>
        <v>15.585006959634121</v>
      </c>
      <c r="AQ324" s="122">
        <f>_xlfn.XLOOKUP($A324,'Kunnat aakkosjärj.'!$B$19:$B$311,'Kunnat aakkosjärj.'!AR$19:AR$311)</f>
        <v>48.993418839821629</v>
      </c>
      <c r="AR324" s="115">
        <f>_xlfn.XLOOKUP($A324,'Kunnat aakkosjärj.'!$B$19:$B$311,'Kunnat aakkosjärj.'!AS$19:AS$311)</f>
        <v>26.666603317778186</v>
      </c>
      <c r="AS324" s="114">
        <f>_xlfn.XLOOKUP($A324,'Kunnat aakkosjärj.'!$B$19:$B$311,'Kunnat aakkosjärj.'!AT$19:AT$311)</f>
        <v>33.740782840369661</v>
      </c>
      <c r="AT324" s="115">
        <f>_xlfn.XLOOKUP($A324,'Kunnat aakkosjärj.'!$B$19:$B$311,'Kunnat aakkosjärj.'!AU$19:AU$311)</f>
        <v>69.693383574917306</v>
      </c>
      <c r="AU324" s="106">
        <f>_xlfn.XLOOKUP($A324,'Kunnat aakkosjärj.'!$B$19:$B$311,'Kunnat aakkosjärj.'!AV$19:AV$311)</f>
        <v>278.70104394511827</v>
      </c>
      <c r="AV324" s="107">
        <f>_xlfn.XLOOKUP($A324,'Kunnat aakkosjärj.'!$B$19:$B$311,'Kunnat aakkosjärj.'!AW$19:AW$311)</f>
        <v>915.18890435474248</v>
      </c>
      <c r="AW324" s="151"/>
      <c r="AX324" s="337">
        <v>791</v>
      </c>
      <c r="AY324" s="242" t="s">
        <v>16</v>
      </c>
      <c r="AZ324" s="333" t="s">
        <v>695</v>
      </c>
      <c r="BA324" s="336" t="s">
        <v>700</v>
      </c>
    </row>
    <row r="325" spans="1:61" ht="15" customHeight="1" x14ac:dyDescent="0.2">
      <c r="A325" s="38" t="s">
        <v>302</v>
      </c>
      <c r="B325" s="146">
        <f>_xlfn.XLOOKUP($A325,'Kunnat aakkosjärj.'!$B$19:$B$311,'Kunnat aakkosjärj.'!C$19:C$311)</f>
        <v>3825</v>
      </c>
      <c r="C325" s="160">
        <f>_xlfn.XLOOKUP($A325,'Kunnat aakkosjärj.'!$B$19:$B$311,'Kunnat aakkosjärj.'!D$19:D$311)</f>
        <v>20.5</v>
      </c>
      <c r="D325" s="35">
        <f>_xlfn.XLOOKUP($A325,'Kunnat aakkosjärj.'!$B$19:$B$311,'Kunnat aakkosjärj.'!E$19:E$311)</f>
        <v>1814.5272758169936</v>
      </c>
      <c r="E325" s="34">
        <f>_xlfn.XLOOKUP($A325,'Kunnat aakkosjärj.'!$B$19:$B$311,'Kunnat aakkosjärj.'!F$19:F$311)</f>
        <v>4651.6422588235291</v>
      </c>
      <c r="F325" s="35">
        <f>_xlfn.XLOOKUP($A325,'Kunnat aakkosjärj.'!$B$19:$B$311,'Kunnat aakkosjärj.'!G$19:G$311)</f>
        <v>9804.7560862745104</v>
      </c>
      <c r="G325" s="34">
        <f>_xlfn.XLOOKUP($A325,'Kunnat aakkosjärj.'!$B$19:$B$311,'Kunnat aakkosjärj.'!H$19:H$311)</f>
        <v>12376.793754248365</v>
      </c>
      <c r="H325" s="331">
        <f>_xlfn.XLOOKUP($A325,'Kunnat aakkosjärj.'!$B$19:$B$311,'Kunnat aakkosjärj.'!I$19:I$311)</f>
        <v>18.5066029164878</v>
      </c>
      <c r="I325" s="332">
        <f>_xlfn.XLOOKUP($A325,'Kunnat aakkosjärj.'!$B$19:$B$311,'Kunnat aakkosjärj.'!J$19:J$311)</f>
        <v>37.583580620197708</v>
      </c>
      <c r="J325" s="35">
        <f>_xlfn.XLOOKUP($A325,'Kunnat aakkosjärj.'!$B$19:$B$311,'Kunnat aakkosjärj.'!K$19:K$311)</f>
        <v>-7978.4190352941177</v>
      </c>
      <c r="K325" s="34">
        <f>_xlfn.XLOOKUP($A325,'Kunnat aakkosjärj.'!$B$19:$B$311,'Kunnat aakkosjärj.'!L$19:L$311)</f>
        <v>-7659.8331738562092</v>
      </c>
      <c r="L325" s="123">
        <f>_xlfn.XLOOKUP($A325,'Kunnat aakkosjärj.'!$B$19:$B$311,'Kunnat aakkosjärj.'!M$19:M$311)</f>
        <v>3700.2082196078431</v>
      </c>
      <c r="M325" s="35">
        <f>_xlfn.XLOOKUP($A325,'Kunnat aakkosjärj.'!$B$19:$B$311,'Kunnat aakkosjärj.'!N$19:N$311)</f>
        <v>5347.2428758169935</v>
      </c>
      <c r="N325" s="34">
        <f>_xlfn.XLOOKUP($A325,'Kunnat aakkosjärj.'!$B$19:$B$311,'Kunnat aakkosjärj.'!O$19:O$311)</f>
        <v>5347.2428758169935</v>
      </c>
      <c r="O325" s="35">
        <f>_xlfn.XLOOKUP($A325,'Kunnat aakkosjärj.'!$B$19:$B$311,'Kunnat aakkosjärj.'!P$19:P$311)</f>
        <v>9047.4510954248362</v>
      </c>
      <c r="P325" s="34">
        <f>_xlfn.XLOOKUP($A325,'Kunnat aakkosjärj.'!$B$19:$B$311,'Kunnat aakkosjärj.'!Q$19:Q$311)</f>
        <v>9025.9665830065351</v>
      </c>
      <c r="Q325" s="130">
        <f>_xlfn.XLOOKUP($A325,'Kunnat aakkosjärj.'!$B$19:$B$311,'Kunnat aakkosjärj.'!R$19:R$311)</f>
        <v>1079.8386091503269</v>
      </c>
      <c r="R325" s="34">
        <f>_xlfn.XLOOKUP($A325,'Kunnat aakkosjärj.'!$B$19:$B$311,'Kunnat aakkosjärj.'!S$19:S$311)</f>
        <v>1339.1055163398692</v>
      </c>
      <c r="S325" s="35">
        <f>_xlfn.XLOOKUP($A325,'Kunnat aakkosjärj.'!$B$19:$B$311,'Kunnat aakkosjärj.'!T$19:T$311)</f>
        <v>477.5322248366013</v>
      </c>
      <c r="T325" s="34">
        <f>_xlfn.XLOOKUP($A325,'Kunnat aakkosjärj.'!$B$19:$B$311,'Kunnat aakkosjärj.'!U$19:U$311)</f>
        <v>752.99012810457521</v>
      </c>
      <c r="U325" s="35">
        <f>_xlfn.XLOOKUP($A325,'Kunnat aakkosjärj.'!$B$19:$B$311,'Kunnat aakkosjärj.'!V$19:V$311)</f>
        <v>226.12895067339562</v>
      </c>
      <c r="V325" s="34">
        <f>_xlfn.XLOOKUP($A325,'Kunnat aakkosjärj.'!$B$19:$B$311,'Kunnat aakkosjärj.'!W$19:W$311)</f>
        <v>177.8383894235987</v>
      </c>
      <c r="W325" s="35">
        <f>_xlfn.XLOOKUP($A325,'Kunnat aakkosjärj.'!$B$19:$B$311,'Kunnat aakkosjärj.'!X$19:X$311)</f>
        <v>602.30638431372552</v>
      </c>
      <c r="X325" s="34">
        <f>_xlfn.XLOOKUP($A325,'Kunnat aakkosjärj.'!$B$19:$B$311,'Kunnat aakkosjärj.'!Y$19:Y$311)</f>
        <v>586.11539084967319</v>
      </c>
      <c r="Y325" s="90">
        <f>_xlfn.XLOOKUP($A325,'Kunnat aakkosjärj.'!$B$19:$B$311,'Kunnat aakkosjärj.'!Z$19:Z$311)</f>
        <v>424.84667189542483</v>
      </c>
      <c r="Z325" s="91">
        <f>_xlfn.XLOOKUP($A325,'Kunnat aakkosjärj.'!$B$19:$B$311,'Kunnat aakkosjärj.'!AA$19:AA$311)</f>
        <v>1287.6954980392159</v>
      </c>
      <c r="AA325" s="90">
        <f>_xlfn.XLOOKUP($A325,'Kunnat aakkosjärj.'!$B$19:$B$311,'Kunnat aakkosjärj.'!AB$19:AB$311)</f>
        <v>254.17137065772448</v>
      </c>
      <c r="AB325" s="91">
        <f>_xlfn.XLOOKUP($A325,'Kunnat aakkosjärj.'!$B$19:$B$311,'Kunnat aakkosjärj.'!AC$19:AC$311)</f>
        <v>103.992404910861</v>
      </c>
      <c r="AC325" s="90">
        <f>_xlfn.XLOOKUP($A325,'Kunnat aakkosjärj.'!$B$19:$B$311,'Kunnat aakkosjärj.'!AD$19:AD$311)</f>
        <v>657.09734379084966</v>
      </c>
      <c r="AD325" s="91">
        <f>_xlfn.XLOOKUP($A325,'Kunnat aakkosjärj.'!$B$19:$B$311,'Kunnat aakkosjärj.'!AE$19:AE$311)</f>
        <v>-30.878734640522875</v>
      </c>
      <c r="AE325" s="96">
        <f>_xlfn.XLOOKUP($A325,'Kunnat aakkosjärj.'!$B$19:$B$311,'Kunnat aakkosjärj.'!AF$19:AF$311)</f>
        <v>5.3265085079272803</v>
      </c>
      <c r="AF325" s="97">
        <f>_xlfn.XLOOKUP($A325,'Kunnat aakkosjärj.'!$B$19:$B$311,'Kunnat aakkosjärj.'!AG$19:AG$311)</f>
        <v>1.9986169926868742</v>
      </c>
      <c r="AG325" s="90">
        <f>_xlfn.XLOOKUP($A325,'Kunnat aakkosjärj.'!$B$19:$B$311,'Kunnat aakkosjärj.'!AH$19:AH$311)</f>
        <v>1192.1681751633985</v>
      </c>
      <c r="AH325" s="91">
        <f>_xlfn.XLOOKUP($A325,'Kunnat aakkosjärj.'!$B$19:$B$311,'Kunnat aakkosjärj.'!AI$19:AI$311)</f>
        <v>1550.0184732026144</v>
      </c>
      <c r="AI325" s="90">
        <f>_xlfn.XLOOKUP($A325,'Kunnat aakkosjärj.'!$B$19:$B$311,'Kunnat aakkosjärj.'!AJ$19:AJ$311)</f>
        <v>41.492743409594397</v>
      </c>
      <c r="AJ325" s="91">
        <f>_xlfn.XLOOKUP($A325,'Kunnat aakkosjärj.'!$B$19:$B$311,'Kunnat aakkosjärj.'!AK$19:AK$311)</f>
        <v>40.815929192884774</v>
      </c>
      <c r="AK325" s="106">
        <f>_xlfn.XLOOKUP($A325,'Kunnat aakkosjärj.'!$B$19:$B$311,'Kunnat aakkosjärj.'!AL$19:AL$311)</f>
        <v>1566.4593464052289</v>
      </c>
      <c r="AL325" s="107">
        <f>_xlfn.XLOOKUP($A325,'Kunnat aakkosjärj.'!$B$19:$B$311,'Kunnat aakkosjärj.'!AM$19:AM$311)</f>
        <v>5236.0125411764702</v>
      </c>
      <c r="AM325" s="106">
        <f>_xlfn.XLOOKUP($A325,'Kunnat aakkosjärj.'!$B$19:$B$311,'Kunnat aakkosjärj.'!AN$19:AN$311)</f>
        <v>1701.1120026143792</v>
      </c>
      <c r="AN325" s="107">
        <f>_xlfn.XLOOKUP($A325,'Kunnat aakkosjärj.'!$B$19:$B$311,'Kunnat aakkosjärj.'!AO$19:AO$311)</f>
        <v>5455.6142065359472</v>
      </c>
      <c r="AO325" s="106">
        <f>_xlfn.XLOOKUP($A325,'Kunnat aakkosjärj.'!$B$19:$B$311,'Kunnat aakkosjärj.'!AP$19:AP$311)</f>
        <v>187.43392156862745</v>
      </c>
      <c r="AP325" s="107">
        <f>_xlfn.XLOOKUP($A325,'Kunnat aakkosjärj.'!$B$19:$B$311,'Kunnat aakkosjärj.'!AQ$19:AQ$311)</f>
        <v>0.43484967320261436</v>
      </c>
      <c r="AQ325" s="122">
        <f>_xlfn.XLOOKUP($A325,'Kunnat aakkosjärj.'!$B$19:$B$311,'Kunnat aakkosjärj.'!AR$19:AR$311)</f>
        <v>71.018160692725587</v>
      </c>
      <c r="AR325" s="115">
        <f>_xlfn.XLOOKUP($A325,'Kunnat aakkosjärj.'!$B$19:$B$311,'Kunnat aakkosjärj.'!AS$19:AS$311)</f>
        <v>52.477806401508808</v>
      </c>
      <c r="AS325" s="114">
        <f>_xlfn.XLOOKUP($A325,'Kunnat aakkosjärj.'!$B$19:$B$311,'Kunnat aakkosjärj.'!AT$19:AT$311)</f>
        <v>27.672665979728016</v>
      </c>
      <c r="AT325" s="115">
        <f>_xlfn.XLOOKUP($A325,'Kunnat aakkosjärj.'!$B$19:$B$311,'Kunnat aakkosjärj.'!AU$19:AU$311)</f>
        <v>53.650959395554878</v>
      </c>
      <c r="AU325" s="106">
        <f>_xlfn.XLOOKUP($A325,'Kunnat aakkosjärj.'!$B$19:$B$311,'Kunnat aakkosjärj.'!AV$19:AV$311)</f>
        <v>4199.7729254901969</v>
      </c>
      <c r="AV325" s="107">
        <f>_xlfn.XLOOKUP($A325,'Kunnat aakkosjärj.'!$B$19:$B$311,'Kunnat aakkosjärj.'!AW$19:AW$311)</f>
        <v>4873.712452287582</v>
      </c>
      <c r="AW325" s="151"/>
      <c r="AX325" s="1">
        <v>832</v>
      </c>
      <c r="AY325" s="242" t="s">
        <v>725</v>
      </c>
      <c r="AZ325" s="333" t="s">
        <v>695</v>
      </c>
      <c r="BA325" s="336" t="s">
        <v>708</v>
      </c>
    </row>
    <row r="326" spans="1:61" ht="15" customHeight="1" x14ac:dyDescent="0.2">
      <c r="A326" s="38" t="s">
        <v>317</v>
      </c>
      <c r="B326" s="146">
        <f>_xlfn.XLOOKUP($A326,'Kunnat aakkosjärj.'!$B$19:$B$311,'Kunnat aakkosjärj.'!C$19:C$311)</f>
        <v>6562</v>
      </c>
      <c r="C326" s="160">
        <f>_xlfn.XLOOKUP($A326,'Kunnat aakkosjärj.'!$B$19:$B$311,'Kunnat aakkosjärj.'!D$19:D$311)</f>
        <v>22</v>
      </c>
      <c r="D326" s="35">
        <f>_xlfn.XLOOKUP($A326,'Kunnat aakkosjärj.'!$B$19:$B$311,'Kunnat aakkosjärj.'!E$19:E$311)</f>
        <v>861.69798841816521</v>
      </c>
      <c r="E326" s="34">
        <f>_xlfn.XLOOKUP($A326,'Kunnat aakkosjärj.'!$B$19:$B$311,'Kunnat aakkosjärj.'!F$19:F$311)</f>
        <v>2567.5542624199938</v>
      </c>
      <c r="F326" s="35">
        <f>_xlfn.XLOOKUP($A326,'Kunnat aakkosjärj.'!$B$19:$B$311,'Kunnat aakkosjärj.'!G$19:G$311)</f>
        <v>7271.0057497714106</v>
      </c>
      <c r="G326" s="34">
        <f>_xlfn.XLOOKUP($A326,'Kunnat aakkosjärj.'!$B$19:$B$311,'Kunnat aakkosjärj.'!H$19:H$311)</f>
        <v>9221.9416839378227</v>
      </c>
      <c r="H326" s="331">
        <f>_xlfn.XLOOKUP($A326,'Kunnat aakkosjärj.'!$B$19:$B$311,'Kunnat aakkosjärj.'!I$19:I$311)</f>
        <v>11.851152620051989</v>
      </c>
      <c r="I326" s="332">
        <f>_xlfn.XLOOKUP($A326,'Kunnat aakkosjärj.'!$B$19:$B$311,'Kunnat aakkosjärj.'!J$19:J$311)</f>
        <v>27.84179677574835</v>
      </c>
      <c r="J326" s="35">
        <f>_xlfn.XLOOKUP($A326,'Kunnat aakkosjärj.'!$B$19:$B$311,'Kunnat aakkosjärj.'!K$19:K$311)</f>
        <v>-6409.307761353246</v>
      </c>
      <c r="K326" s="34">
        <f>_xlfn.XLOOKUP($A326,'Kunnat aakkosjärj.'!$B$19:$B$311,'Kunnat aakkosjärj.'!L$19:L$311)</f>
        <v>-6657.2824855227063</v>
      </c>
      <c r="L326" s="123">
        <f>_xlfn.XLOOKUP($A326,'Kunnat aakkosjärj.'!$B$19:$B$311,'Kunnat aakkosjärj.'!M$19:M$311)</f>
        <v>3369.3685126485825</v>
      </c>
      <c r="M326" s="35">
        <f>_xlfn.XLOOKUP($A326,'Kunnat aakkosjärj.'!$B$19:$B$311,'Kunnat aakkosjärj.'!N$19:N$311)</f>
        <v>3413.8145382505336</v>
      </c>
      <c r="N326" s="34">
        <f>_xlfn.XLOOKUP($A326,'Kunnat aakkosjärj.'!$B$19:$B$311,'Kunnat aakkosjärj.'!O$19:O$311)</f>
        <v>3731.8686132276744</v>
      </c>
      <c r="O326" s="35">
        <f>_xlfn.XLOOKUP($A326,'Kunnat aakkosjärj.'!$B$19:$B$311,'Kunnat aakkosjärj.'!P$19:P$311)</f>
        <v>6783.1830508991161</v>
      </c>
      <c r="P326" s="34">
        <f>_xlfn.XLOOKUP($A326,'Kunnat aakkosjärj.'!$B$19:$B$311,'Kunnat aakkosjärj.'!Q$19:Q$311)</f>
        <v>7101.2371258762569</v>
      </c>
      <c r="Q326" s="130">
        <f>_xlfn.XLOOKUP($A326,'Kunnat aakkosjärj.'!$B$19:$B$311,'Kunnat aakkosjärj.'!R$19:R$311)</f>
        <v>334.6686711368485</v>
      </c>
      <c r="R326" s="34">
        <f>_xlfn.XLOOKUP($A326,'Kunnat aakkosjärj.'!$B$19:$B$311,'Kunnat aakkosjärj.'!S$19:S$311)</f>
        <v>400.20753733617795</v>
      </c>
      <c r="S326" s="35">
        <f>_xlfn.XLOOKUP($A326,'Kunnat aakkosjärj.'!$B$19:$B$311,'Kunnat aakkosjärj.'!T$19:T$311)</f>
        <v>304.27750380981405</v>
      </c>
      <c r="T326" s="34">
        <f>_xlfn.XLOOKUP($A326,'Kunnat aakkosjärj.'!$B$19:$B$311,'Kunnat aakkosjärj.'!U$19:U$311)</f>
        <v>462.92952605912831</v>
      </c>
      <c r="U326" s="35">
        <f>_xlfn.XLOOKUP($A326,'Kunnat aakkosjärj.'!$B$19:$B$311,'Kunnat aakkosjärj.'!V$19:V$311)</f>
        <v>109.98797707569933</v>
      </c>
      <c r="V326" s="34">
        <f>_xlfn.XLOOKUP($A326,'Kunnat aakkosjärj.'!$B$19:$B$311,'Kunnat aakkosjärj.'!W$19:W$311)</f>
        <v>86.451071881956594</v>
      </c>
      <c r="W326" s="35">
        <f>_xlfn.XLOOKUP($A326,'Kunnat aakkosjärj.'!$B$19:$B$311,'Kunnat aakkosjärj.'!X$19:X$311)</f>
        <v>30.391167327034442</v>
      </c>
      <c r="X326" s="34">
        <f>_xlfn.XLOOKUP($A326,'Kunnat aakkosjärj.'!$B$19:$B$311,'Kunnat aakkosjärj.'!Y$19:Y$311)</f>
        <v>-62.721988722950321</v>
      </c>
      <c r="Y326" s="90">
        <f>_xlfn.XLOOKUP($A326,'Kunnat aakkosjärj.'!$B$19:$B$311,'Kunnat aakkosjärj.'!Z$19:Z$311)</f>
        <v>259.9487930508991</v>
      </c>
      <c r="Z326" s="91">
        <f>_xlfn.XLOOKUP($A326,'Kunnat aakkosjärj.'!$B$19:$B$311,'Kunnat aakkosjärj.'!AA$19:AA$311)</f>
        <v>822.86931728131663</v>
      </c>
      <c r="AA326" s="90">
        <f>_xlfn.XLOOKUP($A326,'Kunnat aakkosjärj.'!$B$19:$B$311,'Kunnat aakkosjärj.'!AB$19:AB$311)</f>
        <v>128.74407578854152</v>
      </c>
      <c r="AB326" s="91">
        <f>_xlfn.XLOOKUP($A326,'Kunnat aakkosjärj.'!$B$19:$B$311,'Kunnat aakkosjärj.'!AC$19:AC$311)</f>
        <v>48.635613083548463</v>
      </c>
      <c r="AC326" s="90">
        <f>_xlfn.XLOOKUP($A326,'Kunnat aakkosjärj.'!$B$19:$B$311,'Kunnat aakkosjärj.'!AD$19:AD$311)</f>
        <v>87.422593721426409</v>
      </c>
      <c r="AD326" s="91">
        <f>_xlfn.XLOOKUP($A326,'Kunnat aakkosjärj.'!$B$19:$B$311,'Kunnat aakkosjärj.'!AE$19:AE$311)</f>
        <v>-405.07798232246267</v>
      </c>
      <c r="AE326" s="96">
        <f>_xlfn.XLOOKUP($A326,'Kunnat aakkosjärj.'!$B$19:$B$311,'Kunnat aakkosjärj.'!AF$19:AF$311)</f>
        <v>0.63098478384800882</v>
      </c>
      <c r="AF326" s="97">
        <f>_xlfn.XLOOKUP($A326,'Kunnat aakkosjärj.'!$B$19:$B$311,'Kunnat aakkosjärj.'!AG$19:AG$311)</f>
        <v>0.57037816255017071</v>
      </c>
      <c r="AG326" s="90">
        <f>_xlfn.XLOOKUP($A326,'Kunnat aakkosjärj.'!$B$19:$B$311,'Kunnat aakkosjärj.'!AH$19:AH$311)</f>
        <v>339.31941938433403</v>
      </c>
      <c r="AH326" s="91">
        <f>_xlfn.XLOOKUP($A326,'Kunnat aakkosjärj.'!$B$19:$B$311,'Kunnat aakkosjärj.'!AI$19:AI$311)</f>
        <v>621.9503962206644</v>
      </c>
      <c r="AI326" s="90">
        <f>_xlfn.XLOOKUP($A326,'Kunnat aakkosjärj.'!$B$19:$B$311,'Kunnat aakkosjärj.'!AJ$19:AJ$311)</f>
        <v>15.108853908729847</v>
      </c>
      <c r="AJ326" s="91">
        <f>_xlfn.XLOOKUP($A326,'Kunnat aakkosjärj.'!$B$19:$B$311,'Kunnat aakkosjärj.'!AK$19:AK$311)</f>
        <v>21.104261158764924</v>
      </c>
      <c r="AK326" s="106">
        <f>_xlfn.XLOOKUP($A326,'Kunnat aakkosjärj.'!$B$19:$B$311,'Kunnat aakkosjärj.'!AL$19:AL$311)</f>
        <v>4440.6637122828406</v>
      </c>
      <c r="AL326" s="107">
        <f>_xlfn.XLOOKUP($A326,'Kunnat aakkosjärj.'!$B$19:$B$311,'Kunnat aakkosjärj.'!AM$19:AM$311)</f>
        <v>5898.4767555623284</v>
      </c>
      <c r="AM326" s="106">
        <f>_xlfn.XLOOKUP($A326,'Kunnat aakkosjärj.'!$B$19:$B$311,'Kunnat aakkosjärj.'!AN$19:AN$311)</f>
        <v>4511.41212130448</v>
      </c>
      <c r="AN326" s="107">
        <f>_xlfn.XLOOKUP($A326,'Kunnat aakkosjärj.'!$B$19:$B$311,'Kunnat aakkosjärj.'!AO$19:AO$311)</f>
        <v>6037.3825053337396</v>
      </c>
      <c r="AO326" s="106">
        <f>_xlfn.XLOOKUP($A326,'Kunnat aakkosjärj.'!$B$19:$B$311,'Kunnat aakkosjärj.'!AP$19:AP$311)</f>
        <v>0</v>
      </c>
      <c r="AP326" s="107">
        <f>_xlfn.XLOOKUP($A326,'Kunnat aakkosjärj.'!$B$19:$B$311,'Kunnat aakkosjärj.'!AQ$19:AQ$311)</f>
        <v>5.2285888448643708E-2</v>
      </c>
      <c r="AQ326" s="122">
        <f>_xlfn.XLOOKUP($A326,'Kunnat aakkosjärj.'!$B$19:$B$311,'Kunnat aakkosjärj.'!AR$19:AR$311)</f>
        <v>28.779946292736536</v>
      </c>
      <c r="AR326" s="115">
        <f>_xlfn.XLOOKUP($A326,'Kunnat aakkosjärj.'!$B$19:$B$311,'Kunnat aakkosjärj.'!AS$19:AS$311)</f>
        <v>27.0917235967644</v>
      </c>
      <c r="AS326" s="114">
        <f>_xlfn.XLOOKUP($A326,'Kunnat aakkosjärj.'!$B$19:$B$311,'Kunnat aakkosjärj.'!AT$19:AT$311)</f>
        <v>71.699925655471716</v>
      </c>
      <c r="AT326" s="115">
        <f>_xlfn.XLOOKUP($A326,'Kunnat aakkosjärj.'!$B$19:$B$311,'Kunnat aakkosjärj.'!AU$19:AU$311)</f>
        <v>79.803417434298055</v>
      </c>
      <c r="AU326" s="106">
        <f>_xlfn.XLOOKUP($A326,'Kunnat aakkosjärj.'!$B$19:$B$311,'Kunnat aakkosjärj.'!AV$19:AV$311)</f>
        <v>507.06023468454742</v>
      </c>
      <c r="AV326" s="107">
        <f>_xlfn.XLOOKUP($A326,'Kunnat aakkosjärj.'!$B$19:$B$311,'Kunnat aakkosjärj.'!AW$19:AW$311)</f>
        <v>1027.8775464797318</v>
      </c>
      <c r="AW326" s="151"/>
      <c r="AX326" s="1">
        <v>859</v>
      </c>
      <c r="AY326" s="242" t="s">
        <v>726</v>
      </c>
      <c r="AZ326" s="333" t="s">
        <v>695</v>
      </c>
      <c r="BA326" s="336" t="s">
        <v>702</v>
      </c>
    </row>
    <row r="327" spans="1:61" ht="15" customHeight="1" x14ac:dyDescent="0.2">
      <c r="A327" s="38" t="s">
        <v>320</v>
      </c>
      <c r="B327" s="146">
        <f>_xlfn.XLOOKUP($A327,'Kunnat aakkosjärj.'!$B$19:$B$311,'Kunnat aakkosjärj.'!C$19:C$311)</f>
        <v>2523</v>
      </c>
      <c r="C327" s="160">
        <f>_xlfn.XLOOKUP($A327,'Kunnat aakkosjärj.'!$B$19:$B$311,'Kunnat aakkosjärj.'!D$19:D$311)</f>
        <v>20.5</v>
      </c>
      <c r="D327" s="35">
        <f>_xlfn.XLOOKUP($A327,'Kunnat aakkosjärj.'!$B$19:$B$311,'Kunnat aakkosjärj.'!E$19:E$311)</f>
        <v>1515.6379231074118</v>
      </c>
      <c r="E327" s="34">
        <f>_xlfn.XLOOKUP($A327,'Kunnat aakkosjärj.'!$B$19:$B$311,'Kunnat aakkosjärj.'!F$19:F$311)</f>
        <v>12164.711486325801</v>
      </c>
      <c r="F327" s="35">
        <f>_xlfn.XLOOKUP($A327,'Kunnat aakkosjärj.'!$B$19:$B$311,'Kunnat aakkosjärj.'!G$19:G$311)</f>
        <v>10068.607867617915</v>
      </c>
      <c r="G327" s="34">
        <f>_xlfn.XLOOKUP($A327,'Kunnat aakkosjärj.'!$B$19:$B$311,'Kunnat aakkosjärj.'!H$19:H$311)</f>
        <v>20492.805977011492</v>
      </c>
      <c r="H327" s="331">
        <f>_xlfn.XLOOKUP($A327,'Kunnat aakkosjärj.'!$B$19:$B$311,'Kunnat aakkosjärj.'!I$19:I$311)</f>
        <v>15.053103100597657</v>
      </c>
      <c r="I327" s="332">
        <f>_xlfn.XLOOKUP($A327,'Kunnat aakkosjärj.'!$B$19:$B$311,'Kunnat aakkosjärj.'!J$19:J$311)</f>
        <v>59.360887425431073</v>
      </c>
      <c r="J327" s="35">
        <f>_xlfn.XLOOKUP($A327,'Kunnat aakkosjärj.'!$B$19:$B$311,'Kunnat aakkosjärj.'!K$19:K$311)</f>
        <v>-8552.9699445105034</v>
      </c>
      <c r="K327" s="34">
        <f>_xlfn.XLOOKUP($A327,'Kunnat aakkosjärj.'!$B$19:$B$311,'Kunnat aakkosjärj.'!L$19:L$311)</f>
        <v>-8345.7876892588192</v>
      </c>
      <c r="L327" s="123">
        <f>_xlfn.XLOOKUP($A327,'Kunnat aakkosjärj.'!$B$19:$B$311,'Kunnat aakkosjärj.'!M$19:M$311)</f>
        <v>4632.8134244946486</v>
      </c>
      <c r="M327" s="35">
        <f>_xlfn.XLOOKUP($A327,'Kunnat aakkosjärj.'!$B$19:$B$311,'Kunnat aakkosjärj.'!N$19:N$311)</f>
        <v>5007.6324217201745</v>
      </c>
      <c r="N327" s="34">
        <f>_xlfn.XLOOKUP($A327,'Kunnat aakkosjärj.'!$B$19:$B$311,'Kunnat aakkosjärj.'!O$19:O$311)</f>
        <v>5007.6324217201745</v>
      </c>
      <c r="O327" s="35">
        <f>_xlfn.XLOOKUP($A327,'Kunnat aakkosjärj.'!$B$19:$B$311,'Kunnat aakkosjärj.'!P$19:P$311)</f>
        <v>9640.4458462148232</v>
      </c>
      <c r="P327" s="34">
        <f>_xlfn.XLOOKUP($A327,'Kunnat aakkosjärj.'!$B$19:$B$311,'Kunnat aakkosjärj.'!Q$19:Q$311)</f>
        <v>9624.6724573919928</v>
      </c>
      <c r="Q327" s="130">
        <f>_xlfn.XLOOKUP($A327,'Kunnat aakkosjärj.'!$B$19:$B$311,'Kunnat aakkosjärj.'!R$19:R$311)</f>
        <v>1058.4522473246136</v>
      </c>
      <c r="R327" s="34">
        <f>_xlfn.XLOOKUP($A327,'Kunnat aakkosjärj.'!$B$19:$B$311,'Kunnat aakkosjärj.'!S$19:S$311)</f>
        <v>1239.9259453032105</v>
      </c>
      <c r="S327" s="35">
        <f>_xlfn.XLOOKUP($A327,'Kunnat aakkosjärj.'!$B$19:$B$311,'Kunnat aakkosjärj.'!T$19:T$311)</f>
        <v>655.5212207689259</v>
      </c>
      <c r="T327" s="34">
        <f>_xlfn.XLOOKUP($A327,'Kunnat aakkosjärj.'!$B$19:$B$311,'Kunnat aakkosjärj.'!U$19:U$311)</f>
        <v>1020.2050772889418</v>
      </c>
      <c r="U327" s="35">
        <f>_xlfn.XLOOKUP($A327,'Kunnat aakkosjärj.'!$B$19:$B$311,'Kunnat aakkosjärj.'!V$19:V$311)</f>
        <v>161.46727425285329</v>
      </c>
      <c r="V327" s="34">
        <f>_xlfn.XLOOKUP($A327,'Kunnat aakkosjärj.'!$B$19:$B$311,'Kunnat aakkosjärj.'!W$19:W$311)</f>
        <v>121.53693143717217</v>
      </c>
      <c r="W327" s="35">
        <f>_xlfn.XLOOKUP($A327,'Kunnat aakkosjärj.'!$B$19:$B$311,'Kunnat aakkosjärj.'!X$19:X$311)</f>
        <v>402.93102655568765</v>
      </c>
      <c r="X327" s="34">
        <f>_xlfn.XLOOKUP($A327,'Kunnat aakkosjärj.'!$B$19:$B$311,'Kunnat aakkosjärj.'!Y$19:Y$311)</f>
        <v>219.72086801426872</v>
      </c>
      <c r="Y327" s="90">
        <f>_xlfn.XLOOKUP($A327,'Kunnat aakkosjärj.'!$B$19:$B$311,'Kunnat aakkosjärj.'!Z$19:Z$311)</f>
        <v>612.02610780816497</v>
      </c>
      <c r="Z327" s="91">
        <f>_xlfn.XLOOKUP($A327,'Kunnat aakkosjärj.'!$B$19:$B$311,'Kunnat aakkosjärj.'!AA$19:AA$311)</f>
        <v>2127.7476535869996</v>
      </c>
      <c r="AA327" s="90">
        <f>_xlfn.XLOOKUP($A327,'Kunnat aakkosjärj.'!$B$19:$B$311,'Kunnat aakkosjärj.'!AB$19:AB$311)</f>
        <v>172.94233592668527</v>
      </c>
      <c r="AB327" s="91">
        <f>_xlfn.XLOOKUP($A327,'Kunnat aakkosjärj.'!$B$19:$B$311,'Kunnat aakkosjärj.'!AC$19:AC$311)</f>
        <v>58.274107045208979</v>
      </c>
      <c r="AC327" s="90">
        <f>_xlfn.XLOOKUP($A327,'Kunnat aakkosjärj.'!$B$19:$B$311,'Kunnat aakkosjärj.'!AD$19:AD$311)</f>
        <v>458.07690844233059</v>
      </c>
      <c r="AD327" s="91">
        <f>_xlfn.XLOOKUP($A327,'Kunnat aakkosjärj.'!$B$19:$B$311,'Kunnat aakkosjärj.'!AE$19:AE$311)</f>
        <v>-849.20493063812921</v>
      </c>
      <c r="AE327" s="96">
        <f>_xlfn.XLOOKUP($A327,'Kunnat aakkosjärj.'!$B$19:$B$311,'Kunnat aakkosjärj.'!AF$19:AF$311)</f>
        <v>1.793686101988724</v>
      </c>
      <c r="AF327" s="97">
        <f>_xlfn.XLOOKUP($A327,'Kunnat aakkosjärj.'!$B$19:$B$311,'Kunnat aakkosjärj.'!AG$19:AG$311)</f>
        <v>1.1093203149372262</v>
      </c>
      <c r="AG327" s="90">
        <f>_xlfn.XLOOKUP($A327,'Kunnat aakkosjärj.'!$B$19:$B$311,'Kunnat aakkosjärj.'!AH$19:AH$311)</f>
        <v>1742.9737812128417</v>
      </c>
      <c r="AH327" s="91">
        <f>_xlfn.XLOOKUP($A327,'Kunnat aakkosjärj.'!$B$19:$B$311,'Kunnat aakkosjärj.'!AI$19:AI$311)</f>
        <v>3365.224244946492</v>
      </c>
      <c r="AI327" s="90">
        <f>_xlfn.XLOOKUP($A327,'Kunnat aakkosjärj.'!$B$19:$B$311,'Kunnat aakkosjärj.'!AJ$19:AJ$311)</f>
        <v>55.71323500681909</v>
      </c>
      <c r="AJ327" s="91">
        <f>_xlfn.XLOOKUP($A327,'Kunnat aakkosjärj.'!$B$19:$B$311,'Kunnat aakkosjärj.'!AK$19:AK$311)</f>
        <v>52.164997968417538</v>
      </c>
      <c r="AK327" s="106">
        <f>_xlfn.XLOOKUP($A327,'Kunnat aakkosjärj.'!$B$19:$B$311,'Kunnat aakkosjärj.'!AL$19:AL$311)</f>
        <v>4597.8702933016248</v>
      </c>
      <c r="AL327" s="107">
        <f>_xlfn.XLOOKUP($A327,'Kunnat aakkosjärj.'!$B$19:$B$311,'Kunnat aakkosjärj.'!AM$19:AM$311)</f>
        <v>8903.0167261196984</v>
      </c>
      <c r="AM327" s="106">
        <f>_xlfn.XLOOKUP($A327,'Kunnat aakkosjärj.'!$B$19:$B$311,'Kunnat aakkosjärj.'!AN$19:AN$311)</f>
        <v>4679.3953151010701</v>
      </c>
      <c r="AN327" s="107">
        <f>_xlfn.XLOOKUP($A327,'Kunnat aakkosjärj.'!$B$19:$B$311,'Kunnat aakkosjärj.'!AO$19:AO$311)</f>
        <v>9425.288569163693</v>
      </c>
      <c r="AO327" s="106">
        <f>_xlfn.XLOOKUP($A327,'Kunnat aakkosjärj.'!$B$19:$B$311,'Kunnat aakkosjärj.'!AP$19:AP$311)</f>
        <v>209.66735235830359</v>
      </c>
      <c r="AP327" s="107">
        <f>_xlfn.XLOOKUP($A327,'Kunnat aakkosjärj.'!$B$19:$B$311,'Kunnat aakkosjärj.'!AQ$19:AQ$311)</f>
        <v>39.023804994054693</v>
      </c>
      <c r="AQ327" s="122">
        <f>_xlfn.XLOOKUP($A327,'Kunnat aakkosjärj.'!$B$19:$B$311,'Kunnat aakkosjärj.'!AR$19:AR$311)</f>
        <v>56.574928055087469</v>
      </c>
      <c r="AR327" s="115">
        <f>_xlfn.XLOOKUP($A327,'Kunnat aakkosjärj.'!$B$19:$B$311,'Kunnat aakkosjärj.'!AS$19:AS$311)</f>
        <v>34.909285671250785</v>
      </c>
      <c r="AS327" s="114">
        <f>_xlfn.XLOOKUP($A327,'Kunnat aakkosjärj.'!$B$19:$B$311,'Kunnat aakkosjärj.'!AT$19:AT$311)</f>
        <v>50.335428422343867</v>
      </c>
      <c r="AT327" s="115">
        <f>_xlfn.XLOOKUP($A327,'Kunnat aakkosjärj.'!$B$19:$B$311,'Kunnat aakkosjärj.'!AU$19:AU$311)</f>
        <v>55.065774885456051</v>
      </c>
      <c r="AU327" s="106">
        <f>_xlfn.XLOOKUP($A327,'Kunnat aakkosjärj.'!$B$19:$B$311,'Kunnat aakkosjärj.'!AV$19:AV$311)</f>
        <v>2370.2488585017836</v>
      </c>
      <c r="AV327" s="107">
        <f>_xlfn.XLOOKUP($A327,'Kunnat aakkosjärj.'!$B$19:$B$311,'Kunnat aakkosjärj.'!AW$19:AW$311)</f>
        <v>2739.962794292509</v>
      </c>
      <c r="AW327" s="151"/>
      <c r="AX327" s="1">
        <v>889</v>
      </c>
      <c r="AY327" s="242" t="s">
        <v>727</v>
      </c>
      <c r="AZ327" s="333" t="s">
        <v>695</v>
      </c>
      <c r="BA327" s="336" t="s">
        <v>704</v>
      </c>
    </row>
    <row r="328" spans="1:61" ht="15" customHeight="1" x14ac:dyDescent="0.2">
      <c r="A328" s="38" t="s">
        <v>300</v>
      </c>
      <c r="B328" s="146">
        <f>_xlfn.XLOOKUP($A328,'Kunnat aakkosjärj.'!$B$19:$B$311,'Kunnat aakkosjärj.'!C$19:C$311)</f>
        <v>2626</v>
      </c>
      <c r="C328" s="160">
        <f>_xlfn.XLOOKUP($A328,'Kunnat aakkosjärj.'!$B$19:$B$311,'Kunnat aakkosjärj.'!D$19:D$311)</f>
        <v>21</v>
      </c>
      <c r="D328" s="35">
        <f>_xlfn.XLOOKUP($A328,'Kunnat aakkosjärj.'!$B$19:$B$311,'Kunnat aakkosjärj.'!E$19:E$311)</f>
        <v>1010.487452399086</v>
      </c>
      <c r="E328" s="34">
        <f>_xlfn.XLOOKUP($A328,'Kunnat aakkosjärj.'!$B$19:$B$311,'Kunnat aakkosjärj.'!F$19:F$311)</f>
        <v>11446.050719725819</v>
      </c>
      <c r="F328" s="35">
        <f>_xlfn.XLOOKUP($A328,'Kunnat aakkosjärj.'!$B$19:$B$311,'Kunnat aakkosjärj.'!G$19:G$311)</f>
        <v>10239.146054836252</v>
      </c>
      <c r="G328" s="34">
        <f>_xlfn.XLOOKUP($A328,'Kunnat aakkosjärj.'!$B$19:$B$311,'Kunnat aakkosjärj.'!H$19:H$311)</f>
        <v>20338.293530083778</v>
      </c>
      <c r="H328" s="331">
        <f>_xlfn.XLOOKUP($A328,'Kunnat aakkosjärj.'!$B$19:$B$311,'Kunnat aakkosjärj.'!I$19:I$311)</f>
        <v>9.8688645223671045</v>
      </c>
      <c r="I328" s="332">
        <f>_xlfn.XLOOKUP($A328,'Kunnat aakkosjärj.'!$B$19:$B$311,'Kunnat aakkosjärj.'!J$19:J$311)</f>
        <v>56.278323954736777</v>
      </c>
      <c r="J328" s="35">
        <f>_xlfn.XLOOKUP($A328,'Kunnat aakkosjärj.'!$B$19:$B$311,'Kunnat aakkosjärj.'!K$19:K$311)</f>
        <v>-9225.8562642802754</v>
      </c>
      <c r="K328" s="34">
        <f>_xlfn.XLOOKUP($A328,'Kunnat aakkosjärj.'!$B$19:$B$311,'Kunnat aakkosjärj.'!L$19:L$311)</f>
        <v>-8908.4711957349573</v>
      </c>
      <c r="L328" s="123">
        <f>_xlfn.XLOOKUP($A328,'Kunnat aakkosjärj.'!$B$19:$B$311,'Kunnat aakkosjärj.'!M$19:M$311)</f>
        <v>4466.6540213252101</v>
      </c>
      <c r="M328" s="35">
        <f>_xlfn.XLOOKUP($A328,'Kunnat aakkosjärj.'!$B$19:$B$311,'Kunnat aakkosjärj.'!N$19:N$311)</f>
        <v>5794.2463823305407</v>
      </c>
      <c r="N328" s="34">
        <f>_xlfn.XLOOKUP($A328,'Kunnat aakkosjärj.'!$B$19:$B$311,'Kunnat aakkosjärj.'!O$19:O$311)</f>
        <v>5794.2463823305407</v>
      </c>
      <c r="O328" s="35">
        <f>_xlfn.XLOOKUP($A328,'Kunnat aakkosjärj.'!$B$19:$B$311,'Kunnat aakkosjärj.'!P$19:P$311)</f>
        <v>10260.900403655751</v>
      </c>
      <c r="P328" s="34">
        <f>_xlfn.XLOOKUP($A328,'Kunnat aakkosjärj.'!$B$19:$B$311,'Kunnat aakkosjärj.'!Q$19:Q$311)</f>
        <v>10260.900403655751</v>
      </c>
      <c r="Q328" s="130">
        <f>_xlfn.XLOOKUP($A328,'Kunnat aakkosjärj.'!$B$19:$B$311,'Kunnat aakkosjärj.'!R$19:R$311)</f>
        <v>1030.2602437166793</v>
      </c>
      <c r="R328" s="34">
        <f>_xlfn.XLOOKUP($A328,'Kunnat aakkosjärj.'!$B$19:$B$311,'Kunnat aakkosjärj.'!S$19:S$311)</f>
        <v>1321.8765079969535</v>
      </c>
      <c r="S328" s="35">
        <f>_xlfn.XLOOKUP($A328,'Kunnat aakkosjärj.'!$B$19:$B$311,'Kunnat aakkosjärj.'!T$19:T$311)</f>
        <v>437.30088728103573</v>
      </c>
      <c r="T328" s="34">
        <f>_xlfn.XLOOKUP($A328,'Kunnat aakkosjärj.'!$B$19:$B$311,'Kunnat aakkosjärj.'!U$19:U$311)</f>
        <v>824.62387281035797</v>
      </c>
      <c r="U328" s="35">
        <f>_xlfn.XLOOKUP($A328,'Kunnat aakkosjärj.'!$B$19:$B$311,'Kunnat aakkosjärj.'!V$19:V$311)</f>
        <v>235.59527860152096</v>
      </c>
      <c r="V328" s="34">
        <f>_xlfn.XLOOKUP($A328,'Kunnat aakkosjärj.'!$B$19:$B$311,'Kunnat aakkosjärj.'!W$19:W$311)</f>
        <v>160.30053841297786</v>
      </c>
      <c r="W328" s="35">
        <f>_xlfn.XLOOKUP($A328,'Kunnat aakkosjärj.'!$B$19:$B$311,'Kunnat aakkosjärj.'!X$19:X$311)</f>
        <v>592.9593564356436</v>
      </c>
      <c r="X328" s="34">
        <f>_xlfn.XLOOKUP($A328,'Kunnat aakkosjärj.'!$B$19:$B$311,'Kunnat aakkosjärj.'!Y$19:Y$311)</f>
        <v>497.25263518659557</v>
      </c>
      <c r="Y328" s="90">
        <f>_xlfn.XLOOKUP($A328,'Kunnat aakkosjärj.'!$B$19:$B$311,'Kunnat aakkosjärj.'!Z$19:Z$311)</f>
        <v>484.40908225437926</v>
      </c>
      <c r="Z328" s="91">
        <f>_xlfn.XLOOKUP($A328,'Kunnat aakkosjärj.'!$B$19:$B$311,'Kunnat aakkosjärj.'!AA$19:AA$311)</f>
        <v>1952.0285262757045</v>
      </c>
      <c r="AA328" s="90">
        <f>_xlfn.XLOOKUP($A328,'Kunnat aakkosjärj.'!$B$19:$B$311,'Kunnat aakkosjärj.'!AB$19:AB$311)</f>
        <v>212.68392386905236</v>
      </c>
      <c r="AB328" s="91">
        <f>_xlfn.XLOOKUP($A328,'Kunnat aakkosjärj.'!$B$19:$B$311,'Kunnat aakkosjärj.'!AC$19:AC$311)</f>
        <v>67.718093778013341</v>
      </c>
      <c r="AC328" s="90">
        <f>_xlfn.XLOOKUP($A328,'Kunnat aakkosjärj.'!$B$19:$B$311,'Kunnat aakkosjärj.'!AD$19:AD$311)</f>
        <v>0</v>
      </c>
      <c r="AD328" s="91">
        <f>_xlfn.XLOOKUP($A328,'Kunnat aakkosjärj.'!$B$19:$B$311,'Kunnat aakkosjärj.'!AE$19:AE$311)</f>
        <v>-687.12480198019796</v>
      </c>
      <c r="AE328" s="96">
        <f>_xlfn.XLOOKUP($A328,'Kunnat aakkosjärj.'!$B$19:$B$311,'Kunnat aakkosjärj.'!AF$19:AF$311)</f>
        <v>0</v>
      </c>
      <c r="AF328" s="97">
        <f>_xlfn.XLOOKUP($A328,'Kunnat aakkosjärj.'!$B$19:$B$311,'Kunnat aakkosjärj.'!AG$19:AG$311)</f>
        <v>1.4133870283280707</v>
      </c>
      <c r="AG328" s="90">
        <f>_xlfn.XLOOKUP($A328,'Kunnat aakkosjärj.'!$B$19:$B$311,'Kunnat aakkosjärj.'!AH$19:AH$311)</f>
        <v>291.68397562833206</v>
      </c>
      <c r="AH328" s="91">
        <f>_xlfn.XLOOKUP($A328,'Kunnat aakkosjärj.'!$B$19:$B$311,'Kunnat aakkosjärj.'!AI$19:AI$311)</f>
        <v>1492.5794744859102</v>
      </c>
      <c r="AI328" s="90">
        <f>_xlfn.XLOOKUP($A328,'Kunnat aakkosjärj.'!$B$19:$B$311,'Kunnat aakkosjärj.'!AJ$19:AJ$311)</f>
        <v>9.6402954247483112</v>
      </c>
      <c r="AJ328" s="91">
        <f>_xlfn.XLOOKUP($A328,'Kunnat aakkosjärj.'!$B$19:$B$311,'Kunnat aakkosjärj.'!AK$19:AK$311)</f>
        <v>24.008939995508435</v>
      </c>
      <c r="AK328" s="106">
        <f>_xlfn.XLOOKUP($A328,'Kunnat aakkosjärj.'!$B$19:$B$311,'Kunnat aakkosjärj.'!AL$19:AL$311)</f>
        <v>2465.9859101294746</v>
      </c>
      <c r="AL328" s="107">
        <f>_xlfn.XLOOKUP($A328,'Kunnat aakkosjärj.'!$B$19:$B$311,'Kunnat aakkosjärj.'!AM$19:AM$311)</f>
        <v>7450.3108948971822</v>
      </c>
      <c r="AM328" s="106">
        <f>_xlfn.XLOOKUP($A328,'Kunnat aakkosjärj.'!$B$19:$B$311,'Kunnat aakkosjärj.'!AN$19:AN$311)</f>
        <v>2465.9859101294746</v>
      </c>
      <c r="AN328" s="107">
        <f>_xlfn.XLOOKUP($A328,'Kunnat aakkosjärj.'!$B$19:$B$311,'Kunnat aakkosjärj.'!AO$19:AO$311)</f>
        <v>7450.3108948971822</v>
      </c>
      <c r="AO328" s="106">
        <f>_xlfn.XLOOKUP($A328,'Kunnat aakkosjärj.'!$B$19:$B$311,'Kunnat aakkosjärj.'!AP$19:AP$311)</f>
        <v>254.00075399847677</v>
      </c>
      <c r="AP328" s="107">
        <f>_xlfn.XLOOKUP($A328,'Kunnat aakkosjärj.'!$B$19:$B$311,'Kunnat aakkosjärj.'!AQ$19:AQ$311)</f>
        <v>135.85780274181266</v>
      </c>
      <c r="AQ328" s="122">
        <f>_xlfn.XLOOKUP($A328,'Kunnat aakkosjärj.'!$B$19:$B$311,'Kunnat aakkosjärj.'!AR$19:AR$311)</f>
        <v>63.804305062281543</v>
      </c>
      <c r="AR328" s="115">
        <f>_xlfn.XLOOKUP($A328,'Kunnat aakkosjärj.'!$B$19:$B$311,'Kunnat aakkosjärj.'!AS$19:AS$311)</f>
        <v>35.983403222769205</v>
      </c>
      <c r="AS328" s="114">
        <f>_xlfn.XLOOKUP($A328,'Kunnat aakkosjärj.'!$B$19:$B$311,'Kunnat aakkosjärj.'!AT$19:AT$311)</f>
        <v>28.69894470113713</v>
      </c>
      <c r="AT328" s="115">
        <f>_xlfn.XLOOKUP($A328,'Kunnat aakkosjärj.'!$B$19:$B$311,'Kunnat aakkosjärj.'!AU$19:AU$311)</f>
        <v>45.836412061185008</v>
      </c>
      <c r="AU328" s="106">
        <f>_xlfn.XLOOKUP($A328,'Kunnat aakkosjärj.'!$B$19:$B$311,'Kunnat aakkosjärj.'!AV$19:AV$311)</f>
        <v>1861.6621363290174</v>
      </c>
      <c r="AV328" s="107">
        <f>_xlfn.XLOOKUP($A328,'Kunnat aakkosjärj.'!$B$19:$B$311,'Kunnat aakkosjärj.'!AW$19:AW$311)</f>
        <v>1650.1009367859861</v>
      </c>
      <c r="AW328" s="151"/>
      <c r="AX328" s="1">
        <v>785</v>
      </c>
      <c r="AY328" s="242" t="s">
        <v>728</v>
      </c>
      <c r="AZ328" s="333" t="s">
        <v>695</v>
      </c>
      <c r="BA328" s="336">
        <v>173</v>
      </c>
    </row>
    <row r="329" spans="1:61" ht="15" customHeight="1" x14ac:dyDescent="0.2">
      <c r="A329" s="38" t="s">
        <v>32</v>
      </c>
      <c r="B329" s="146">
        <f>_xlfn.XLOOKUP($A329,'Kunnat aakkosjärj.'!$B$19:$B$311,'Kunnat aakkosjärj.'!C$19:C$311)</f>
        <v>15293</v>
      </c>
      <c r="C329" s="160">
        <f>_xlfn.XLOOKUP($A329,'Kunnat aakkosjärj.'!$B$19:$B$311,'Kunnat aakkosjärj.'!D$19:D$311)</f>
        <v>23</v>
      </c>
      <c r="D329" s="35">
        <f>_xlfn.XLOOKUP($A329,'Kunnat aakkosjärj.'!$B$19:$B$311,'Kunnat aakkosjärj.'!E$19:E$311)</f>
        <v>2155.6510900411954</v>
      </c>
      <c r="E329" s="34">
        <f>_xlfn.XLOOKUP($A329,'Kunnat aakkosjärj.'!$B$19:$B$311,'Kunnat aakkosjärj.'!F$19:F$311)</f>
        <v>6566.6031517687834</v>
      </c>
      <c r="F329" s="35">
        <f>_xlfn.XLOOKUP($A329,'Kunnat aakkosjärj.'!$B$19:$B$311,'Kunnat aakkosjärj.'!G$19:G$311)</f>
        <v>9040.6850225593425</v>
      </c>
      <c r="G329" s="34">
        <f>_xlfn.XLOOKUP($A329,'Kunnat aakkosjärj.'!$B$19:$B$311,'Kunnat aakkosjärj.'!H$19:H$311)</f>
        <v>13601.641077617211</v>
      </c>
      <c r="H329" s="331">
        <f>_xlfn.XLOOKUP($A329,'Kunnat aakkosjärj.'!$B$19:$B$311,'Kunnat aakkosjärj.'!I$19:I$311)</f>
        <v>23.843891084161992</v>
      </c>
      <c r="I329" s="332">
        <f>_xlfn.XLOOKUP($A329,'Kunnat aakkosjärj.'!$B$19:$B$311,'Kunnat aakkosjärj.'!J$19:J$311)</f>
        <v>48.27802111742789</v>
      </c>
      <c r="J329" s="35">
        <f>_xlfn.XLOOKUP($A329,'Kunnat aakkosjärj.'!$B$19:$B$311,'Kunnat aakkosjärj.'!K$19:K$311)</f>
        <v>-6876.6539220558434</v>
      </c>
      <c r="K329" s="34">
        <f>_xlfn.XLOOKUP($A329,'Kunnat aakkosjärj.'!$B$19:$B$311,'Kunnat aakkosjärj.'!L$19:L$311)</f>
        <v>-7037.0163473484599</v>
      </c>
      <c r="L329" s="123">
        <f>_xlfn.XLOOKUP($A329,'Kunnat aakkosjärj.'!$B$19:$B$311,'Kunnat aakkosjärj.'!M$19:M$311)</f>
        <v>4353.4159680899756</v>
      </c>
      <c r="M329" s="35">
        <f>_xlfn.XLOOKUP($A329,'Kunnat aakkosjärj.'!$B$19:$B$311,'Kunnat aakkosjärj.'!N$19:N$311)</f>
        <v>3143.336166873733</v>
      </c>
      <c r="N329" s="34">
        <f>_xlfn.XLOOKUP($A329,'Kunnat aakkosjärj.'!$B$19:$B$311,'Kunnat aakkosjärj.'!O$19:O$311)</f>
        <v>3473.4852546916891</v>
      </c>
      <c r="O329" s="35">
        <f>_xlfn.XLOOKUP($A329,'Kunnat aakkosjärj.'!$B$19:$B$311,'Kunnat aakkosjärj.'!P$19:P$311)</f>
        <v>7496.7521349637091</v>
      </c>
      <c r="P329" s="34">
        <f>_xlfn.XLOOKUP($A329,'Kunnat aakkosjärj.'!$B$19:$B$311,'Kunnat aakkosjärj.'!Q$19:Q$311)</f>
        <v>7811.7198718367881</v>
      </c>
      <c r="Q329" s="130">
        <f>_xlfn.XLOOKUP($A329,'Kunnat aakkosjärj.'!$B$19:$B$311,'Kunnat aakkosjärj.'!R$19:R$311)</f>
        <v>564.27087556398351</v>
      </c>
      <c r="R329" s="34">
        <f>_xlfn.XLOOKUP($A329,'Kunnat aakkosjärj.'!$B$19:$B$311,'Kunnat aakkosjärj.'!S$19:S$311)</f>
        <v>712.33910939645591</v>
      </c>
      <c r="S329" s="35">
        <f>_xlfn.XLOOKUP($A329,'Kunnat aakkosjärj.'!$B$19:$B$311,'Kunnat aakkosjärj.'!T$19:T$311)</f>
        <v>411.62170339370954</v>
      </c>
      <c r="T329" s="34">
        <f>_xlfn.XLOOKUP($A329,'Kunnat aakkosjärj.'!$B$19:$B$311,'Kunnat aakkosjärj.'!U$19:U$311)</f>
        <v>591.98365265153996</v>
      </c>
      <c r="U329" s="35">
        <f>_xlfn.XLOOKUP($A329,'Kunnat aakkosjärj.'!$B$19:$B$311,'Kunnat aakkosjärj.'!V$19:V$311)</f>
        <v>137.08482106548874</v>
      </c>
      <c r="V329" s="34">
        <f>_xlfn.XLOOKUP($A329,'Kunnat aakkosjärj.'!$B$19:$B$311,'Kunnat aakkosjärj.'!W$19:W$311)</f>
        <v>120.3308750513354</v>
      </c>
      <c r="W329" s="35">
        <f>_xlfn.XLOOKUP($A329,'Kunnat aakkosjärj.'!$B$19:$B$311,'Kunnat aakkosjärj.'!X$19:X$311)</f>
        <v>152.64917217027397</v>
      </c>
      <c r="X329" s="34">
        <f>_xlfn.XLOOKUP($A329,'Kunnat aakkosjärj.'!$B$19:$B$311,'Kunnat aakkosjärj.'!Y$19:Y$311)</f>
        <v>120.35545674491597</v>
      </c>
      <c r="Y329" s="90">
        <f>_xlfn.XLOOKUP($A329,'Kunnat aakkosjärj.'!$B$19:$B$311,'Kunnat aakkosjärj.'!Z$19:Z$311)</f>
        <v>385.46907866344083</v>
      </c>
      <c r="Z329" s="91">
        <f>_xlfn.XLOOKUP($A329,'Kunnat aakkosjärj.'!$B$19:$B$311,'Kunnat aakkosjärj.'!AA$19:AA$311)</f>
        <v>637.55247498855681</v>
      </c>
      <c r="AA329" s="90">
        <f>_xlfn.XLOOKUP($A329,'Kunnat aakkosjärj.'!$B$19:$B$311,'Kunnat aakkosjärj.'!AB$19:AB$311)</f>
        <v>146.38550970690375</v>
      </c>
      <c r="AB329" s="91">
        <f>_xlfn.XLOOKUP($A329,'Kunnat aakkosjärj.'!$B$19:$B$311,'Kunnat aakkosjärj.'!AC$19:AC$311)</f>
        <v>111.73027120775296</v>
      </c>
      <c r="AC329" s="90">
        <f>_xlfn.XLOOKUP($A329,'Kunnat aakkosjärj.'!$B$19:$B$311,'Kunnat aakkosjärj.'!AD$19:AD$311)</f>
        <v>243.45384555025177</v>
      </c>
      <c r="AD329" s="91">
        <f>_xlfn.XLOOKUP($A329,'Kunnat aakkosjärj.'!$B$19:$B$311,'Kunnat aakkosjärj.'!AE$19:AE$311)</f>
        <v>144.50604851893024</v>
      </c>
      <c r="AE329" s="96">
        <f>_xlfn.XLOOKUP($A329,'Kunnat aakkosjärj.'!$B$19:$B$311,'Kunnat aakkosjärj.'!AF$19:AF$311)</f>
        <v>0.61305790752518086</v>
      </c>
      <c r="AF329" s="97">
        <f>_xlfn.XLOOKUP($A329,'Kunnat aakkosjärj.'!$B$19:$B$311,'Kunnat aakkosjärj.'!AG$19:AG$311)</f>
        <v>0.68110528280959892</v>
      </c>
      <c r="AG329" s="90">
        <f>_xlfn.XLOOKUP($A329,'Kunnat aakkosjärj.'!$B$19:$B$311,'Kunnat aakkosjärj.'!AH$19:AH$311)</f>
        <v>160.92619695285424</v>
      </c>
      <c r="AH329" s="91">
        <f>_xlfn.XLOOKUP($A329,'Kunnat aakkosjärj.'!$B$19:$B$311,'Kunnat aakkosjärj.'!AI$19:AI$311)</f>
        <v>778.22533185117379</v>
      </c>
      <c r="AI329" s="90">
        <f>_xlfn.XLOOKUP($A329,'Kunnat aakkosjärj.'!$B$19:$B$311,'Kunnat aakkosjärj.'!AJ$19:AJ$311)</f>
        <v>5.9068960798709202</v>
      </c>
      <c r="AJ329" s="91">
        <f>_xlfn.XLOOKUP($A329,'Kunnat aakkosjärj.'!$B$19:$B$311,'Kunnat aakkosjärj.'!AK$19:AK$311)</f>
        <v>19.163191935274028</v>
      </c>
      <c r="AK329" s="106">
        <f>_xlfn.XLOOKUP($A329,'Kunnat aakkosjärj.'!$B$19:$B$311,'Kunnat aakkosjärj.'!AL$19:AL$311)</f>
        <v>7759.5416203491795</v>
      </c>
      <c r="AL329" s="107">
        <f>_xlfn.XLOOKUP($A329,'Kunnat aakkosjärj.'!$B$19:$B$311,'Kunnat aakkosjärj.'!AM$19:AM$311)</f>
        <v>8684.1884522330474</v>
      </c>
      <c r="AM329" s="106">
        <f>_xlfn.XLOOKUP($A329,'Kunnat aakkosjärj.'!$B$19:$B$311,'Kunnat aakkosjärj.'!AN$19:AN$311)</f>
        <v>7759.5416203491795</v>
      </c>
      <c r="AN329" s="107">
        <f>_xlfn.XLOOKUP($A329,'Kunnat aakkosjärj.'!$B$19:$B$311,'Kunnat aakkosjärj.'!AO$19:AO$311)</f>
        <v>8702.1270515922315</v>
      </c>
      <c r="AO329" s="106">
        <f>_xlfn.XLOOKUP($A329,'Kunnat aakkosjärj.'!$B$19:$B$311,'Kunnat aakkosjärj.'!AP$19:AP$311)</f>
        <v>157.01928987118291</v>
      </c>
      <c r="AP329" s="107">
        <f>_xlfn.XLOOKUP($A329,'Kunnat aakkosjärj.'!$B$19:$B$311,'Kunnat aakkosjärj.'!AQ$19:AQ$311)</f>
        <v>2.3409402994834239E-2</v>
      </c>
      <c r="AQ329" s="122">
        <f>_xlfn.XLOOKUP($A329,'Kunnat aakkosjärj.'!$B$19:$B$311,'Kunnat aakkosjärj.'!AR$19:AR$311)</f>
        <v>13.049669097432009</v>
      </c>
      <c r="AR329" s="115">
        <f>_xlfn.XLOOKUP($A329,'Kunnat aakkosjärj.'!$B$19:$B$311,'Kunnat aakkosjärj.'!AS$19:AS$311)</f>
        <v>16.470841113458022</v>
      </c>
      <c r="AS329" s="114">
        <f>_xlfn.XLOOKUP($A329,'Kunnat aakkosjärj.'!$B$19:$B$311,'Kunnat aakkosjärj.'!AT$19:AT$311)</f>
        <v>93.295469100502643</v>
      </c>
      <c r="AT329" s="115">
        <f>_xlfn.XLOOKUP($A329,'Kunnat aakkosjärj.'!$B$19:$B$311,'Kunnat aakkosjärj.'!AU$19:AU$311)</f>
        <v>73.110924524953177</v>
      </c>
      <c r="AU329" s="106">
        <f>_xlfn.XLOOKUP($A329,'Kunnat aakkosjärj.'!$B$19:$B$311,'Kunnat aakkosjärj.'!AV$19:AV$311)</f>
        <v>121.90048584319624</v>
      </c>
      <c r="AV329" s="107">
        <f>_xlfn.XLOOKUP($A329,'Kunnat aakkosjärj.'!$B$19:$B$311,'Kunnat aakkosjärj.'!AW$19:AW$311)</f>
        <v>846.51664160073233</v>
      </c>
      <c r="AW329" s="151"/>
      <c r="AX329" s="1">
        <v>977</v>
      </c>
      <c r="AY329" s="242" t="s">
        <v>729</v>
      </c>
      <c r="AZ329" s="333" t="s">
        <v>695</v>
      </c>
      <c r="BA329" s="336" t="s">
        <v>696</v>
      </c>
      <c r="BD329" s="8"/>
      <c r="BE329" s="8"/>
      <c r="BF329" s="8"/>
      <c r="BG329" s="8"/>
      <c r="BH329" s="8"/>
      <c r="BI329" s="8"/>
    </row>
    <row r="330" spans="1:61" ht="15" customHeight="1" x14ac:dyDescent="0.2">
      <c r="A330" s="38"/>
      <c r="B330" s="146"/>
      <c r="C330" s="160"/>
      <c r="D330" s="35"/>
      <c r="E330" s="34"/>
      <c r="F330" s="35"/>
      <c r="G330" s="34"/>
      <c r="H330" s="331"/>
      <c r="I330" s="332"/>
      <c r="J330" s="35"/>
      <c r="K330" s="34"/>
      <c r="L330" s="123"/>
      <c r="M330" s="35"/>
      <c r="N330" s="34"/>
      <c r="O330" s="35"/>
      <c r="P330" s="34"/>
      <c r="Q330" s="130"/>
      <c r="R330" s="34"/>
      <c r="S330" s="35"/>
      <c r="T330" s="34"/>
      <c r="U330" s="35"/>
      <c r="V330" s="34"/>
      <c r="W330" s="35"/>
      <c r="X330" s="34"/>
      <c r="Y330" s="90"/>
      <c r="Z330" s="91"/>
      <c r="AA330" s="90"/>
      <c r="AB330" s="91"/>
      <c r="AC330" s="90"/>
      <c r="AD330" s="91"/>
      <c r="AE330" s="96"/>
      <c r="AF330" s="97"/>
      <c r="AG330" s="90"/>
      <c r="AH330" s="91"/>
      <c r="AI330" s="90"/>
      <c r="AJ330" s="91"/>
      <c r="AK330" s="106"/>
      <c r="AL330" s="107"/>
      <c r="AM330" s="106"/>
      <c r="AN330" s="107"/>
      <c r="AO330" s="106"/>
      <c r="AP330" s="107"/>
      <c r="AQ330" s="122"/>
      <c r="AR330" s="115"/>
      <c r="AS330" s="114"/>
      <c r="AT330" s="115"/>
      <c r="AU330" s="106"/>
      <c r="AV330" s="107"/>
      <c r="AW330" s="151"/>
      <c r="AY330" s="242"/>
      <c r="AZ330" s="333"/>
      <c r="BA330" s="336"/>
      <c r="BD330" s="8"/>
      <c r="BE330" s="8"/>
      <c r="BF330" s="8"/>
      <c r="BG330" s="8"/>
      <c r="BH330" s="8"/>
      <c r="BI330" s="8"/>
    </row>
    <row r="331" spans="1:61" ht="15" customHeight="1" x14ac:dyDescent="0.25">
      <c r="A331" s="338" t="s">
        <v>730</v>
      </c>
      <c r="B331" s="146">
        <f>maakunnittain!B30</f>
        <v>70521</v>
      </c>
      <c r="C331" s="160">
        <f>maakunnittain!C30</f>
        <v>21.044127168132185</v>
      </c>
      <c r="D331" s="35">
        <f>maakunnittain!D30</f>
        <v>1180.3027440053318</v>
      </c>
      <c r="E331" s="34">
        <f>maakunnittain!E30</f>
        <v>8024.226915954112</v>
      </c>
      <c r="F331" s="35">
        <f>maakunnittain!F30</f>
        <v>8955.6753616653205</v>
      </c>
      <c r="G331" s="34">
        <f>maakunnittain!G30</f>
        <v>14691.402717913812</v>
      </c>
      <c r="H331" s="331">
        <f>maakunnittain!H30</f>
        <v>13.179382864385705</v>
      </c>
      <c r="I331" s="332">
        <f>maakunnittain!I30</f>
        <v>54.618521253725163</v>
      </c>
      <c r="J331" s="35">
        <f>maakunnittain!J30</f>
        <v>-7758.196373420682</v>
      </c>
      <c r="K331" s="34">
        <f>maakunnittain!K30</f>
        <v>-6670.2806612214799</v>
      </c>
      <c r="L331" s="123">
        <f>maakunnittain!L30</f>
        <v>4252.4674545170947</v>
      </c>
      <c r="M331" s="35">
        <f>maakunnittain!M30</f>
        <v>3898.8963049304461</v>
      </c>
      <c r="N331" s="34">
        <f>maakunnittain!N30</f>
        <v>4107.6709961571732</v>
      </c>
      <c r="O331" s="35">
        <f>maakunnittain!O30</f>
        <v>8151.3637594475404</v>
      </c>
      <c r="P331" s="34">
        <f>maakunnittain!P30</f>
        <v>8360.1384506742688</v>
      </c>
      <c r="Q331" s="130">
        <f>maakunnittain!Q30</f>
        <v>502.4357802640348</v>
      </c>
      <c r="R331" s="34">
        <f>maakunnittain!R30</f>
        <v>1511.972274216191</v>
      </c>
      <c r="S331" s="35">
        <f>maakunnittain!S30</f>
        <v>427.75895165978932</v>
      </c>
      <c r="T331" s="34">
        <f>maakunnittain!T30</f>
        <v>1059.5482121637526</v>
      </c>
      <c r="U331" s="35">
        <f>maakunnittain!U30</f>
        <v>117.45768926973584</v>
      </c>
      <c r="V331" s="34">
        <f>maakunnittain!V30</f>
        <v>142.69971454423222</v>
      </c>
      <c r="W331" s="35">
        <f>maakunnittain!W30</f>
        <v>127.80696005445188</v>
      </c>
      <c r="X331" s="34">
        <f>maakunnittain!X30</f>
        <v>570.00557564413441</v>
      </c>
      <c r="Y331" s="90">
        <f>maakunnittain!Y30</f>
        <v>656.51341472752802</v>
      </c>
      <c r="Z331" s="91">
        <f>maakunnittain!Z30</f>
        <v>1381.7008917910978</v>
      </c>
      <c r="AA331" s="90">
        <f>maakunnittain!AA30</f>
        <v>76.530933274886891</v>
      </c>
      <c r="AB331" s="91">
        <f>maakunnittain!AB30</f>
        <v>109.4283345403521</v>
      </c>
      <c r="AC331" s="90">
        <f>maakunnittain!AC30</f>
        <v>-101.26481260901008</v>
      </c>
      <c r="AD331" s="91">
        <f>maakunnittain!AD30</f>
        <v>203.42304306518628</v>
      </c>
      <c r="AE331" s="96">
        <f>maakunnittain!AE30</f>
        <v>1.0197530276727267</v>
      </c>
      <c r="AF331" s="97">
        <f>maakunnittain!AF30</f>
        <v>0.93957846322479621</v>
      </c>
      <c r="AG331" s="90">
        <f>maakunnittain!AG30</f>
        <v>4164.8980316501465</v>
      </c>
      <c r="AH331" s="91">
        <f>maakunnittain!AH30</f>
        <v>5959.8074825938374</v>
      </c>
      <c r="AI331" s="90">
        <f>maakunnittain!AI30</f>
        <v>147.12332369567608</v>
      </c>
      <c r="AJ331" s="91">
        <f>maakunnittain!AJ30</f>
        <v>126.42278261030121</v>
      </c>
      <c r="AK331" s="106">
        <f>maakunnittain!AK30</f>
        <v>3935.9606902908358</v>
      </c>
      <c r="AL331" s="107">
        <f>maakunnittain!AL30</f>
        <v>12911.596257568668</v>
      </c>
      <c r="AM331" s="106">
        <f>maakunnittain!AM30</f>
        <v>4320.5093878419193</v>
      </c>
      <c r="AN331" s="107">
        <f>maakunnittain!AN30</f>
        <v>13449.966933962934</v>
      </c>
      <c r="AO331" s="106">
        <f>maakunnittain!AO30</f>
        <v>103.5575106705804</v>
      </c>
      <c r="AP331" s="107">
        <f>maakunnittain!AP30</f>
        <v>0.28019611179648612</v>
      </c>
      <c r="AQ331" s="122">
        <f>maakunnittain!AQ30</f>
        <v>62.428308364242689</v>
      </c>
      <c r="AR331" s="115">
        <f>maakunnittain!AR30</f>
        <v>29.895552707309665</v>
      </c>
      <c r="AS331" s="114">
        <f>maakunnittain!AS30</f>
        <v>51.917945951286455</v>
      </c>
      <c r="AT331" s="115">
        <f>maakunnittain!AT30</f>
        <v>103.66001067635106</v>
      </c>
      <c r="AU331" s="106">
        <f>maakunnittain!AU30</f>
        <v>3672.6587220827842</v>
      </c>
      <c r="AV331" s="107">
        <f>maakunnittain!AV30</f>
        <v>3072.1037465435829</v>
      </c>
      <c r="AW331" s="141"/>
      <c r="AX331" s="1">
        <v>18</v>
      </c>
      <c r="AY331" s="341" t="s">
        <v>731</v>
      </c>
      <c r="AZ331" s="333"/>
      <c r="BA331" s="336"/>
      <c r="BD331" s="8"/>
      <c r="BE331" s="8"/>
      <c r="BF331" s="8"/>
      <c r="BG331" s="8"/>
      <c r="BH331" s="8"/>
      <c r="BI331" s="8"/>
    </row>
    <row r="332" spans="1:61" ht="15" customHeight="1" x14ac:dyDescent="0.2">
      <c r="A332" s="38"/>
      <c r="B332" s="146"/>
      <c r="C332" s="160"/>
      <c r="D332" s="35"/>
      <c r="E332" s="34"/>
      <c r="F332" s="35"/>
      <c r="G332" s="34"/>
      <c r="H332" s="331"/>
      <c r="I332" s="332"/>
      <c r="J332" s="35"/>
      <c r="K332" s="34"/>
      <c r="L332" s="123"/>
      <c r="M332" s="35"/>
      <c r="N332" s="34"/>
      <c r="O332" s="35"/>
      <c r="P332" s="34"/>
      <c r="Q332" s="130"/>
      <c r="R332" s="34"/>
      <c r="S332" s="35"/>
      <c r="T332" s="34"/>
      <c r="U332" s="35"/>
      <c r="V332" s="34"/>
      <c r="W332" s="35"/>
      <c r="X332" s="34"/>
      <c r="Y332" s="90"/>
      <c r="Z332" s="91"/>
      <c r="AA332" s="90"/>
      <c r="AB332" s="91"/>
      <c r="AC332" s="90"/>
      <c r="AD332" s="91"/>
      <c r="AE332" s="96"/>
      <c r="AF332" s="97"/>
      <c r="AG332" s="90"/>
      <c r="AH332" s="91"/>
      <c r="AI332" s="90"/>
      <c r="AJ332" s="91"/>
      <c r="AK332" s="106"/>
      <c r="AL332" s="107"/>
      <c r="AM332" s="106"/>
      <c r="AN332" s="107"/>
      <c r="AO332" s="106"/>
      <c r="AP332" s="107"/>
      <c r="AQ332" s="122"/>
      <c r="AR332" s="115"/>
      <c r="AS332" s="114"/>
      <c r="AT332" s="115"/>
      <c r="AU332" s="106"/>
      <c r="AV332" s="107"/>
      <c r="AW332" s="151"/>
      <c r="AY332" s="242"/>
      <c r="AZ332" s="333"/>
      <c r="BA332" s="336"/>
      <c r="BD332" s="8"/>
      <c r="BE332" s="8"/>
      <c r="BF332" s="8"/>
      <c r="BG332" s="8"/>
      <c r="BH332" s="8"/>
      <c r="BI332" s="8"/>
    </row>
    <row r="333" spans="1:61" ht="15" customHeight="1" x14ac:dyDescent="0.2">
      <c r="A333" s="38" t="s">
        <v>109</v>
      </c>
      <c r="B333" s="146">
        <f>_xlfn.XLOOKUP($A333,'Kunnat aakkosjärj.'!$B$19:$B$311,'Kunnat aakkosjärj.'!C$19:C$311)</f>
        <v>2094</v>
      </c>
      <c r="C333" s="160">
        <f>_xlfn.XLOOKUP($A333,'Kunnat aakkosjärj.'!$B$19:$B$311,'Kunnat aakkosjärj.'!D$19:D$311)</f>
        <v>21.75</v>
      </c>
      <c r="D333" s="35">
        <f>_xlfn.XLOOKUP($A333,'Kunnat aakkosjärj.'!$B$19:$B$311,'Kunnat aakkosjärj.'!E$19:E$311)</f>
        <v>1103.9063944603631</v>
      </c>
      <c r="E333" s="34">
        <f>_xlfn.XLOOKUP($A333,'Kunnat aakkosjärj.'!$B$19:$B$311,'Kunnat aakkosjärj.'!F$19:F$311)</f>
        <v>9155.9882664756442</v>
      </c>
      <c r="F333" s="35">
        <f>_xlfn.XLOOKUP($A333,'Kunnat aakkosjärj.'!$B$19:$B$311,'Kunnat aakkosjärj.'!G$19:G$311)</f>
        <v>10215.626189111746</v>
      </c>
      <c r="G333" s="34">
        <f>_xlfn.XLOOKUP($A333,'Kunnat aakkosjärj.'!$B$19:$B$311,'Kunnat aakkosjärj.'!H$19:H$311)</f>
        <v>17869.058672397325</v>
      </c>
      <c r="H333" s="331">
        <f>_xlfn.XLOOKUP($A333,'Kunnat aakkosjärj.'!$B$19:$B$311,'Kunnat aakkosjärj.'!I$19:I$311)</f>
        <v>10.806057054407042</v>
      </c>
      <c r="I333" s="332">
        <f>_xlfn.XLOOKUP($A333,'Kunnat aakkosjärj.'!$B$19:$B$311,'Kunnat aakkosjärj.'!J$19:J$311)</f>
        <v>51.23934301373734</v>
      </c>
      <c r="J333" s="35">
        <f>_xlfn.XLOOKUP($A333,'Kunnat aakkosjärj.'!$B$19:$B$311,'Kunnat aakkosjärj.'!K$19:K$311)</f>
        <v>-9111.7197946513843</v>
      </c>
      <c r="K333" s="34">
        <f>_xlfn.XLOOKUP($A333,'Kunnat aakkosjärj.'!$B$19:$B$311,'Kunnat aakkosjärj.'!L$19:L$311)</f>
        <v>-8713.0704059216805</v>
      </c>
      <c r="L333" s="123">
        <f>_xlfn.XLOOKUP($A333,'Kunnat aakkosjärj.'!$B$19:$B$311,'Kunnat aakkosjärj.'!M$19:M$311)</f>
        <v>4203.4579465138486</v>
      </c>
      <c r="M333" s="35">
        <f>_xlfn.XLOOKUP($A333,'Kunnat aakkosjärj.'!$B$19:$B$311,'Kunnat aakkosjärj.'!N$19:N$311)</f>
        <v>6016.5219675262651</v>
      </c>
      <c r="N333" s="34">
        <f>_xlfn.XLOOKUP($A333,'Kunnat aakkosjärj.'!$B$19:$B$311,'Kunnat aakkosjärj.'!O$19:O$311)</f>
        <v>6016.5219675262651</v>
      </c>
      <c r="O333" s="35">
        <f>_xlfn.XLOOKUP($A333,'Kunnat aakkosjärj.'!$B$19:$B$311,'Kunnat aakkosjärj.'!P$19:P$311)</f>
        <v>10219.979914040114</v>
      </c>
      <c r="P333" s="34">
        <f>_xlfn.XLOOKUP($A333,'Kunnat aakkosjärj.'!$B$19:$B$311,'Kunnat aakkosjärj.'!Q$19:Q$311)</f>
        <v>10192.093371537727</v>
      </c>
      <c r="Q333" s="130">
        <f>_xlfn.XLOOKUP($A333,'Kunnat aakkosjärj.'!$B$19:$B$311,'Kunnat aakkosjärj.'!R$19:R$311)</f>
        <v>1108.8789111747851</v>
      </c>
      <c r="R333" s="34">
        <f>_xlfn.XLOOKUP($A333,'Kunnat aakkosjärj.'!$B$19:$B$311,'Kunnat aakkosjärj.'!S$19:S$311)</f>
        <v>1417.2353915950334</v>
      </c>
      <c r="S333" s="35">
        <f>_xlfn.XLOOKUP($A333,'Kunnat aakkosjärj.'!$B$19:$B$311,'Kunnat aakkosjärj.'!T$19:T$311)</f>
        <v>246.86633237822349</v>
      </c>
      <c r="T333" s="34">
        <f>_xlfn.XLOOKUP($A333,'Kunnat aakkosjärj.'!$B$19:$B$311,'Kunnat aakkosjärj.'!U$19:U$311)</f>
        <v>719.35642788920734</v>
      </c>
      <c r="U333" s="35">
        <f>_xlfn.XLOOKUP($A333,'Kunnat aakkosjärj.'!$B$19:$B$311,'Kunnat aakkosjärj.'!V$19:V$311)</f>
        <v>449.18191172211914</v>
      </c>
      <c r="V333" s="34">
        <f>_xlfn.XLOOKUP($A333,'Kunnat aakkosjärj.'!$B$19:$B$311,'Kunnat aakkosjärj.'!W$19:W$311)</f>
        <v>197.01435013983235</v>
      </c>
      <c r="W333" s="35">
        <f>_xlfn.XLOOKUP($A333,'Kunnat aakkosjärj.'!$B$19:$B$311,'Kunnat aakkosjärj.'!X$19:X$311)</f>
        <v>935.26663801337156</v>
      </c>
      <c r="X333" s="34">
        <f>_xlfn.XLOOKUP($A333,'Kunnat aakkosjärj.'!$B$19:$B$311,'Kunnat aakkosjärj.'!Y$19:Y$311)</f>
        <v>856.89778892072582</v>
      </c>
      <c r="Y333" s="90">
        <f>_xlfn.XLOOKUP($A333,'Kunnat aakkosjärj.'!$B$19:$B$311,'Kunnat aakkosjärj.'!Z$19:Z$311)</f>
        <v>709.85948424068772</v>
      </c>
      <c r="Z333" s="91">
        <f>_xlfn.XLOOKUP($A333,'Kunnat aakkosjärj.'!$B$19:$B$311,'Kunnat aakkosjärj.'!AA$19:AA$311)</f>
        <v>949.89897803247368</v>
      </c>
      <c r="AA333" s="90">
        <f>_xlfn.XLOOKUP($A333,'Kunnat aakkosjärj.'!$B$19:$B$311,'Kunnat aakkosjärj.'!AB$19:AB$311)</f>
        <v>156.21104398723568</v>
      </c>
      <c r="AB333" s="91">
        <f>_xlfn.XLOOKUP($A333,'Kunnat aakkosjärj.'!$B$19:$B$311,'Kunnat aakkosjärj.'!AC$19:AC$311)</f>
        <v>149.19853840990058</v>
      </c>
      <c r="AC333" s="90">
        <f>_xlfn.XLOOKUP($A333,'Kunnat aakkosjärj.'!$B$19:$B$311,'Kunnat aakkosjärj.'!AD$19:AD$311)</f>
        <v>498.6188013371538</v>
      </c>
      <c r="AD333" s="91">
        <f>_xlfn.XLOOKUP($A333,'Kunnat aakkosjärj.'!$B$19:$B$311,'Kunnat aakkosjärj.'!AE$19:AE$311)</f>
        <v>609.36632760267435</v>
      </c>
      <c r="AE333" s="96">
        <f>_xlfn.XLOOKUP($A333,'Kunnat aakkosjärj.'!$B$19:$B$311,'Kunnat aakkosjärj.'!AF$19:AF$311)</f>
        <v>5.8694376707559437</v>
      </c>
      <c r="AF333" s="97">
        <f>_xlfn.XLOOKUP($A333,'Kunnat aakkosjärj.'!$B$19:$B$311,'Kunnat aakkosjärj.'!AG$19:AG$311)</f>
        <v>1.9209333060739795</v>
      </c>
      <c r="AG333" s="90">
        <f>_xlfn.XLOOKUP($A333,'Kunnat aakkosjärj.'!$B$19:$B$311,'Kunnat aakkosjärj.'!AH$19:AH$311)</f>
        <v>689.75481375358174</v>
      </c>
      <c r="AH333" s="91">
        <f>_xlfn.XLOOKUP($A333,'Kunnat aakkosjärj.'!$B$19:$B$311,'Kunnat aakkosjärj.'!AI$19:AI$311)</f>
        <v>2779.9084957020054</v>
      </c>
      <c r="AI333" s="90">
        <f>_xlfn.XLOOKUP($A333,'Kunnat aakkosjärj.'!$B$19:$B$311,'Kunnat aakkosjärj.'!AJ$19:AJ$311)</f>
        <v>22.591788314398439</v>
      </c>
      <c r="AJ333" s="91">
        <f>_xlfn.XLOOKUP($A333,'Kunnat aakkosjärj.'!$B$19:$B$311,'Kunnat aakkosjärj.'!AK$19:AK$311)</f>
        <v>52.521172751160051</v>
      </c>
      <c r="AK333" s="106">
        <f>_xlfn.XLOOKUP($A333,'Kunnat aakkosjärj.'!$B$19:$B$311,'Kunnat aakkosjärj.'!AL$19:AL$311)</f>
        <v>1428.8443170964661</v>
      </c>
      <c r="AL333" s="107">
        <f>_xlfn.XLOOKUP($A333,'Kunnat aakkosjärj.'!$B$19:$B$311,'Kunnat aakkosjärj.'!AM$19:AM$311)</f>
        <v>5737.2266953199614</v>
      </c>
      <c r="AM333" s="106">
        <f>_xlfn.XLOOKUP($A333,'Kunnat aakkosjärj.'!$B$19:$B$311,'Kunnat aakkosjärj.'!AN$19:AN$311)</f>
        <v>1483.264369627507</v>
      </c>
      <c r="AN333" s="107">
        <f>_xlfn.XLOOKUP($A333,'Kunnat aakkosjärj.'!$B$19:$B$311,'Kunnat aakkosjärj.'!AO$19:AO$311)</f>
        <v>5968.7149426934093</v>
      </c>
      <c r="AO333" s="106">
        <f>_xlfn.XLOOKUP($A333,'Kunnat aakkosjärj.'!$B$19:$B$311,'Kunnat aakkosjärj.'!AP$19:AP$311)</f>
        <v>0</v>
      </c>
      <c r="AP333" s="107">
        <f>_xlfn.XLOOKUP($A333,'Kunnat aakkosjärj.'!$B$19:$B$311,'Kunnat aakkosjärj.'!AQ$19:AQ$311)</f>
        <v>0</v>
      </c>
      <c r="AQ333" s="122">
        <f>_xlfn.XLOOKUP($A333,'Kunnat aakkosjärj.'!$B$19:$B$311,'Kunnat aakkosjärj.'!AR$19:AR$311)</f>
        <v>77.066248316160141</v>
      </c>
      <c r="AR333" s="115">
        <f>_xlfn.XLOOKUP($A333,'Kunnat aakkosjärj.'!$B$19:$B$311,'Kunnat aakkosjärj.'!AS$19:AS$311)</f>
        <v>41.80035751261417</v>
      </c>
      <c r="AS333" s="114">
        <f>_xlfn.XLOOKUP($A333,'Kunnat aakkosjärj.'!$B$19:$B$311,'Kunnat aakkosjärj.'!AT$19:AT$311)</f>
        <v>17.40341203923812</v>
      </c>
      <c r="AT333" s="115">
        <f>_xlfn.XLOOKUP($A333,'Kunnat aakkosjärj.'!$B$19:$B$311,'Kunnat aakkosjärj.'!AU$19:AU$311)</f>
        <v>42.347224972051912</v>
      </c>
      <c r="AU333" s="106">
        <f>_xlfn.XLOOKUP($A333,'Kunnat aakkosjärj.'!$B$19:$B$311,'Kunnat aakkosjärj.'!AV$19:AV$311)</f>
        <v>1533.6872540592167</v>
      </c>
      <c r="AV333" s="107">
        <f>_xlfn.XLOOKUP($A333,'Kunnat aakkosjärj.'!$B$19:$B$311,'Kunnat aakkosjärj.'!AW$19:AW$311)</f>
        <v>432.12541069723017</v>
      </c>
      <c r="AW333" s="151"/>
      <c r="AX333" s="1">
        <v>105</v>
      </c>
      <c r="AY333" s="242" t="s">
        <v>732</v>
      </c>
      <c r="AZ333" s="333" t="s">
        <v>733</v>
      </c>
      <c r="BA333" s="336" t="s">
        <v>734</v>
      </c>
    </row>
    <row r="334" spans="1:61" ht="15" customHeight="1" x14ac:dyDescent="0.2">
      <c r="A334" s="38" t="s">
        <v>134</v>
      </c>
      <c r="B334" s="146">
        <f>_xlfn.XLOOKUP($A334,'Kunnat aakkosjärj.'!$B$19:$B$311,'Kunnat aakkosjärj.'!C$19:C$311)</f>
        <v>36297</v>
      </c>
      <c r="C334" s="160">
        <f>_xlfn.XLOOKUP($A334,'Kunnat aakkosjärj.'!$B$19:$B$311,'Kunnat aakkosjärj.'!D$19:D$311)</f>
        <v>21</v>
      </c>
      <c r="D334" s="35">
        <f>_xlfn.XLOOKUP($A334,'Kunnat aakkosjärj.'!$B$19:$B$311,'Kunnat aakkosjärj.'!E$19:E$311)</f>
        <v>1125.8321913656775</v>
      </c>
      <c r="E334" s="34">
        <f>_xlfn.XLOOKUP($A334,'Kunnat aakkosjärj.'!$B$19:$B$311,'Kunnat aakkosjärj.'!F$19:F$311)</f>
        <v>8372.5277130341346</v>
      </c>
      <c r="F334" s="35">
        <f>_xlfn.XLOOKUP($A334,'Kunnat aakkosjärj.'!$B$19:$B$311,'Kunnat aakkosjärj.'!G$19:G$311)</f>
        <v>8554.9559462214511</v>
      </c>
      <c r="G334" s="34">
        <f>_xlfn.XLOOKUP($A334,'Kunnat aakkosjärj.'!$B$19:$B$311,'Kunnat aakkosjärj.'!H$19:H$311)</f>
        <v>14106.998689423368</v>
      </c>
      <c r="H334" s="331">
        <f>_xlfn.XLOOKUP($A334,'Kunnat aakkosjärj.'!$B$19:$B$311,'Kunnat aakkosjärj.'!I$19:I$311)</f>
        <v>13.159999869583602</v>
      </c>
      <c r="I334" s="332">
        <f>_xlfn.XLOOKUP($A334,'Kunnat aakkosjärj.'!$B$19:$B$311,'Kunnat aakkosjärj.'!J$19:J$311)</f>
        <v>59.350170063540041</v>
      </c>
      <c r="J334" s="35">
        <f>_xlfn.XLOOKUP($A334,'Kunnat aakkosjärj.'!$B$19:$B$311,'Kunnat aakkosjärj.'!K$19:K$311)</f>
        <v>-7406.023502493319</v>
      </c>
      <c r="K334" s="34">
        <f>_xlfn.XLOOKUP($A334,'Kunnat aakkosjärj.'!$B$19:$B$311,'Kunnat aakkosjärj.'!L$19:L$311)</f>
        <v>-5739.9829280656804</v>
      </c>
      <c r="L334" s="123">
        <f>_xlfn.XLOOKUP($A334,'Kunnat aakkosjärj.'!$B$19:$B$311,'Kunnat aakkosjärj.'!M$19:M$311)</f>
        <v>4273.5584698459925</v>
      </c>
      <c r="M334" s="35">
        <f>_xlfn.XLOOKUP($A334,'Kunnat aakkosjärj.'!$B$19:$B$311,'Kunnat aakkosjärj.'!N$19:N$311)</f>
        <v>3434.776870540265</v>
      </c>
      <c r="N334" s="34">
        <f>_xlfn.XLOOKUP($A334,'Kunnat aakkosjärj.'!$B$19:$B$311,'Kunnat aakkosjärj.'!O$19:O$311)</f>
        <v>3840.4026798357991</v>
      </c>
      <c r="O334" s="35">
        <f>_xlfn.XLOOKUP($A334,'Kunnat aakkosjärj.'!$B$19:$B$311,'Kunnat aakkosjärj.'!P$19:P$311)</f>
        <v>7708.3353403862584</v>
      </c>
      <c r="P334" s="34">
        <f>_xlfn.XLOOKUP($A334,'Kunnat aakkosjärj.'!$B$19:$B$311,'Kunnat aakkosjärj.'!Q$19:Q$311)</f>
        <v>8077.5988632669369</v>
      </c>
      <c r="Q334" s="130">
        <f>_xlfn.XLOOKUP($A334,'Kunnat aakkosjärj.'!$B$19:$B$311,'Kunnat aakkosjärj.'!R$19:R$311)</f>
        <v>399.61505468771526</v>
      </c>
      <c r="R334" s="34">
        <f>_xlfn.XLOOKUP($A334,'Kunnat aakkosjärj.'!$B$19:$B$311,'Kunnat aakkosjärj.'!S$19:S$311)</f>
        <v>1984.8614036972754</v>
      </c>
      <c r="S334" s="35">
        <f>_xlfn.XLOOKUP($A334,'Kunnat aakkosjärj.'!$B$19:$B$311,'Kunnat aakkosjärj.'!T$19:T$311)</f>
        <v>462.64102102102106</v>
      </c>
      <c r="T334" s="34">
        <f>_xlfn.XLOOKUP($A334,'Kunnat aakkosjärj.'!$B$19:$B$311,'Kunnat aakkosjärj.'!U$19:U$311)</f>
        <v>1399.3618648924153</v>
      </c>
      <c r="U334" s="35">
        <f>_xlfn.XLOOKUP($A334,'Kunnat aakkosjärj.'!$B$19:$B$311,'Kunnat aakkosjärj.'!V$19:V$311)</f>
        <v>86.376917854320126</v>
      </c>
      <c r="V334" s="34">
        <f>_xlfn.XLOOKUP($A334,'Kunnat aakkosjärj.'!$B$19:$B$311,'Kunnat aakkosjärj.'!W$19:W$311)</f>
        <v>141.84046696526732</v>
      </c>
      <c r="W334" s="35">
        <f>_xlfn.XLOOKUP($A334,'Kunnat aakkosjärj.'!$B$19:$B$311,'Kunnat aakkosjärj.'!X$19:X$311)</f>
        <v>-11.994228173127256</v>
      </c>
      <c r="X334" s="34">
        <f>_xlfn.XLOOKUP($A334,'Kunnat aakkosjärj.'!$B$19:$B$311,'Kunnat aakkosjärj.'!Y$19:Y$311)</f>
        <v>696.68018734330667</v>
      </c>
      <c r="Y334" s="90">
        <f>_xlfn.XLOOKUP($A334,'Kunnat aakkosjärj.'!$B$19:$B$311,'Kunnat aakkosjärj.'!Z$19:Z$311)</f>
        <v>486.31265641788571</v>
      </c>
      <c r="Z334" s="91">
        <f>_xlfn.XLOOKUP($A334,'Kunnat aakkosjärj.'!$B$19:$B$311,'Kunnat aakkosjärj.'!AA$19:AA$311)</f>
        <v>1541.0204405322754</v>
      </c>
      <c r="AA334" s="90">
        <f>_xlfn.XLOOKUP($A334,'Kunnat aakkosjärj.'!$B$19:$B$311,'Kunnat aakkosjärj.'!AB$19:AB$311)</f>
        <v>82.172456220084129</v>
      </c>
      <c r="AB334" s="91">
        <f>_xlfn.XLOOKUP($A334,'Kunnat aakkosjärj.'!$B$19:$B$311,'Kunnat aakkosjärj.'!AC$19:AC$311)</f>
        <v>128.80175703650599</v>
      </c>
      <c r="AC334" s="90">
        <f>_xlfn.XLOOKUP($A334,'Kunnat aakkosjärj.'!$B$19:$B$311,'Kunnat aakkosjärj.'!AD$19:AD$311)</f>
        <v>-48.816068821114698</v>
      </c>
      <c r="AD334" s="91">
        <f>_xlfn.XLOOKUP($A334,'Kunnat aakkosjärj.'!$B$19:$B$311,'Kunnat aakkosjärj.'!AE$19:AE$311)</f>
        <v>525.62702179243468</v>
      </c>
      <c r="AE334" s="96">
        <f>_xlfn.XLOOKUP($A334,'Kunnat aakkosjärj.'!$B$19:$B$311,'Kunnat aakkosjärj.'!AF$19:AF$311)</f>
        <v>0.77749299690059914</v>
      </c>
      <c r="AF334" s="97">
        <f>_xlfn.XLOOKUP($A334,'Kunnat aakkosjärj.'!$B$19:$B$311,'Kunnat aakkosjärj.'!AG$19:AG$311)</f>
        <v>0.86339619129801992</v>
      </c>
      <c r="AG334" s="90">
        <f>_xlfn.XLOOKUP($A334,'Kunnat aakkosjärj.'!$B$19:$B$311,'Kunnat aakkosjärj.'!AH$19:AH$311)</f>
        <v>5471.853845772378</v>
      </c>
      <c r="AH334" s="91">
        <f>_xlfn.XLOOKUP($A334,'Kunnat aakkosjärj.'!$B$19:$B$311,'Kunnat aakkosjärj.'!AI$19:AI$311)</f>
        <v>7530.6747921315809</v>
      </c>
      <c r="AI334" s="90">
        <f>_xlfn.XLOOKUP($A334,'Kunnat aakkosjärj.'!$B$19:$B$311,'Kunnat aakkosjärj.'!AJ$19:AJ$311)</f>
        <v>201.92353935759127</v>
      </c>
      <c r="AJ334" s="91">
        <f>_xlfn.XLOOKUP($A334,'Kunnat aakkosjärj.'!$B$19:$B$311,'Kunnat aakkosjärj.'!AK$19:AK$311)</f>
        <v>159.86056777514133</v>
      </c>
      <c r="AK334" s="106">
        <f>_xlfn.XLOOKUP($A334,'Kunnat aakkosjärj.'!$B$19:$B$311,'Kunnat aakkosjärj.'!AL$19:AL$311)</f>
        <v>4223.6115163787645</v>
      </c>
      <c r="AL334" s="107">
        <f>_xlfn.XLOOKUP($A334,'Kunnat aakkosjärj.'!$B$19:$B$311,'Kunnat aakkosjärj.'!AM$19:AM$311)</f>
        <v>18513.131352453373</v>
      </c>
      <c r="AM334" s="106">
        <f>_xlfn.XLOOKUP($A334,'Kunnat aakkosjärj.'!$B$19:$B$311,'Kunnat aakkosjärj.'!AN$19:AN$311)</f>
        <v>4388.3817896795881</v>
      </c>
      <c r="AN334" s="107">
        <f>_xlfn.XLOOKUP($A334,'Kunnat aakkosjärj.'!$B$19:$B$311,'Kunnat aakkosjärj.'!AO$19:AO$311)</f>
        <v>18903.259994765409</v>
      </c>
      <c r="AO334" s="106">
        <f>_xlfn.XLOOKUP($A334,'Kunnat aakkosjärj.'!$B$19:$B$311,'Kunnat aakkosjärj.'!AP$19:AP$311)</f>
        <v>158.48389674077748</v>
      </c>
      <c r="AP334" s="107">
        <f>_xlfn.XLOOKUP($A334,'Kunnat aakkosjärj.'!$B$19:$B$311,'Kunnat aakkosjärj.'!AQ$19:AQ$311)</f>
        <v>0</v>
      </c>
      <c r="AQ334" s="122">
        <f>_xlfn.XLOOKUP($A334,'Kunnat aakkosjärj.'!$B$19:$B$311,'Kunnat aakkosjärj.'!AR$19:AR$311)</f>
        <v>64.125886554911901</v>
      </c>
      <c r="AR334" s="115">
        <f>_xlfn.XLOOKUP($A334,'Kunnat aakkosjärj.'!$B$19:$B$311,'Kunnat aakkosjärj.'!AS$19:AS$311)</f>
        <v>23.715298846349835</v>
      </c>
      <c r="AS334" s="114">
        <f>_xlfn.XLOOKUP($A334,'Kunnat aakkosjärj.'!$B$19:$B$311,'Kunnat aakkosjärj.'!AT$19:AT$311)</f>
        <v>59.519751073795952</v>
      </c>
      <c r="AT334" s="115">
        <f>_xlfn.XLOOKUP($A334,'Kunnat aakkosjärj.'!$B$19:$B$311,'Kunnat aakkosjärj.'!AU$19:AU$311)</f>
        <v>147.6980983962998</v>
      </c>
      <c r="AU334" s="106">
        <f>_xlfn.XLOOKUP($A334,'Kunnat aakkosjärj.'!$B$19:$B$311,'Kunnat aakkosjärj.'!AV$19:AV$311)</f>
        <v>4826.8673923464758</v>
      </c>
      <c r="AV334" s="107">
        <f>_xlfn.XLOOKUP($A334,'Kunnat aakkosjärj.'!$B$19:$B$311,'Kunnat aakkosjärj.'!AW$19:AW$311)</f>
        <v>3534.6292814833182</v>
      </c>
      <c r="AW334" s="151"/>
      <c r="AX334" s="1">
        <v>205</v>
      </c>
      <c r="AY334" s="335" t="s">
        <v>735</v>
      </c>
      <c r="AZ334" s="333" t="s">
        <v>733</v>
      </c>
      <c r="BA334" s="336" t="s">
        <v>736</v>
      </c>
    </row>
    <row r="335" spans="1:61" ht="15" customHeight="1" x14ac:dyDescent="0.2">
      <c r="A335" s="38" t="s">
        <v>171</v>
      </c>
      <c r="B335" s="146">
        <f>_xlfn.XLOOKUP($A335,'Kunnat aakkosjärj.'!$B$19:$B$311,'Kunnat aakkosjärj.'!C$19:C$311)</f>
        <v>7755</v>
      </c>
      <c r="C335" s="160">
        <f>_xlfn.XLOOKUP($A335,'Kunnat aakkosjärj.'!$B$19:$B$311,'Kunnat aakkosjärj.'!D$19:D$311)</f>
        <v>22</v>
      </c>
      <c r="D335" s="35">
        <f>_xlfn.XLOOKUP($A335,'Kunnat aakkosjärj.'!$B$19:$B$311,'Kunnat aakkosjärj.'!E$19:E$311)</f>
        <v>692.10242682140563</v>
      </c>
      <c r="E335" s="34">
        <f>_xlfn.XLOOKUP($A335,'Kunnat aakkosjärj.'!$B$19:$B$311,'Kunnat aakkosjärj.'!F$19:F$311)</f>
        <v>7707.5177898130241</v>
      </c>
      <c r="F335" s="35">
        <f>_xlfn.XLOOKUP($A335,'Kunnat aakkosjärj.'!$B$19:$B$311,'Kunnat aakkosjärj.'!G$19:G$311)</f>
        <v>8972.0615577047065</v>
      </c>
      <c r="G335" s="34">
        <f>_xlfn.XLOOKUP($A335,'Kunnat aakkosjärj.'!$B$19:$B$311,'Kunnat aakkosjärj.'!H$19:H$311)</f>
        <v>15055.274264345584</v>
      </c>
      <c r="H335" s="331">
        <f>_xlfn.XLOOKUP($A335,'Kunnat aakkosjärj.'!$B$19:$B$311,'Kunnat aakkosjärj.'!I$19:I$311)</f>
        <v>7.713973230902174</v>
      </c>
      <c r="I335" s="332">
        <f>_xlfn.XLOOKUP($A335,'Kunnat aakkosjärj.'!$B$19:$B$311,'Kunnat aakkosjärj.'!J$19:J$311)</f>
        <v>51.194801598973406</v>
      </c>
      <c r="J335" s="35">
        <f>_xlfn.XLOOKUP($A335,'Kunnat aakkosjärj.'!$B$19:$B$311,'Kunnat aakkosjärj.'!K$19:K$311)</f>
        <v>-8251.5697704706636</v>
      </c>
      <c r="K335" s="34">
        <f>_xlfn.XLOOKUP($A335,'Kunnat aakkosjärj.'!$B$19:$B$311,'Kunnat aakkosjärj.'!L$19:L$311)</f>
        <v>-7348.5855087040618</v>
      </c>
      <c r="L335" s="123">
        <f>_xlfn.XLOOKUP($A335,'Kunnat aakkosjärj.'!$B$19:$B$311,'Kunnat aakkosjärj.'!M$19:M$311)</f>
        <v>4134.6430664087684</v>
      </c>
      <c r="M335" s="35">
        <f>_xlfn.XLOOKUP($A335,'Kunnat aakkosjärj.'!$B$19:$B$311,'Kunnat aakkosjärj.'!N$19:N$311)</f>
        <v>4665.0394906511929</v>
      </c>
      <c r="N335" s="34">
        <f>_xlfn.XLOOKUP($A335,'Kunnat aakkosjärj.'!$B$19:$B$311,'Kunnat aakkosjärj.'!O$19:O$311)</f>
        <v>4665.0394906511929</v>
      </c>
      <c r="O335" s="35">
        <f>_xlfn.XLOOKUP($A335,'Kunnat aakkosjärj.'!$B$19:$B$311,'Kunnat aakkosjärj.'!P$19:P$311)</f>
        <v>8799.6825570599613</v>
      </c>
      <c r="P335" s="34">
        <f>_xlfn.XLOOKUP($A335,'Kunnat aakkosjärj.'!$B$19:$B$311,'Kunnat aakkosjärj.'!Q$19:Q$311)</f>
        <v>8784.0405764023217</v>
      </c>
      <c r="Q335" s="130">
        <f>_xlfn.XLOOKUP($A335,'Kunnat aakkosjärj.'!$B$19:$B$311,'Kunnat aakkosjärj.'!R$19:R$311)</f>
        <v>524.39803739522881</v>
      </c>
      <c r="R335" s="34">
        <f>_xlfn.XLOOKUP($A335,'Kunnat aakkosjärj.'!$B$19:$B$311,'Kunnat aakkosjärj.'!S$19:S$311)</f>
        <v>1317.479586073501</v>
      </c>
      <c r="S335" s="35">
        <f>_xlfn.XLOOKUP($A335,'Kunnat aakkosjärj.'!$B$19:$B$311,'Kunnat aakkosjärj.'!T$19:T$311)</f>
        <v>317.84382978723403</v>
      </c>
      <c r="T335" s="34">
        <f>_xlfn.XLOOKUP($A335,'Kunnat aakkosjärj.'!$B$19:$B$311,'Kunnat aakkosjärj.'!U$19:U$311)</f>
        <v>718.07511025145072</v>
      </c>
      <c r="U335" s="35">
        <f>_xlfn.XLOOKUP($A335,'Kunnat aakkosjärj.'!$B$19:$B$311,'Kunnat aakkosjärj.'!V$19:V$311)</f>
        <v>164.98606807823296</v>
      </c>
      <c r="V335" s="34">
        <f>_xlfn.XLOOKUP($A335,'Kunnat aakkosjärj.'!$B$19:$B$311,'Kunnat aakkosjärj.'!W$19:W$311)</f>
        <v>183.47378529972369</v>
      </c>
      <c r="W335" s="35">
        <f>_xlfn.XLOOKUP($A335,'Kunnat aakkosjärj.'!$B$19:$B$311,'Kunnat aakkosjärj.'!X$19:X$311)</f>
        <v>265.37754738878141</v>
      </c>
      <c r="X335" s="34">
        <f>_xlfn.XLOOKUP($A335,'Kunnat aakkosjärj.'!$B$19:$B$311,'Kunnat aakkosjärj.'!Y$19:Y$311)</f>
        <v>721.7478658929723</v>
      </c>
      <c r="Y335" s="90">
        <f>_xlfn.XLOOKUP($A335,'Kunnat aakkosjärj.'!$B$19:$B$311,'Kunnat aakkosjärj.'!Z$19:Z$311)</f>
        <v>296.89092456479693</v>
      </c>
      <c r="Z335" s="91">
        <f>_xlfn.XLOOKUP($A335,'Kunnat aakkosjärj.'!$B$19:$B$311,'Kunnat aakkosjärj.'!AA$19:AA$311)</f>
        <v>1094.4070148291426</v>
      </c>
      <c r="AA335" s="90">
        <f>_xlfn.XLOOKUP($A335,'Kunnat aakkosjärj.'!$B$19:$B$311,'Kunnat aakkosjärj.'!AB$19:AB$311)</f>
        <v>176.62986437322982</v>
      </c>
      <c r="AB335" s="91">
        <f>_xlfn.XLOOKUP($A335,'Kunnat aakkosjärj.'!$B$19:$B$311,'Kunnat aakkosjärj.'!AC$19:AC$311)</f>
        <v>120.38296248303783</v>
      </c>
      <c r="AC335" s="90">
        <f>_xlfn.XLOOKUP($A335,'Kunnat aakkosjärj.'!$B$19:$B$311,'Kunnat aakkosjärj.'!AD$19:AD$311)</f>
        <v>293.57739007092198</v>
      </c>
      <c r="AD335" s="91">
        <f>_xlfn.XLOOKUP($A335,'Kunnat aakkosjärj.'!$B$19:$B$311,'Kunnat aakkosjärj.'!AE$19:AE$311)</f>
        <v>233.7161637653127</v>
      </c>
      <c r="AE335" s="96">
        <f>_xlfn.XLOOKUP($A335,'Kunnat aakkosjärj.'!$B$19:$B$311,'Kunnat aakkosjärj.'!AF$19:AF$311)</f>
        <v>0.78994905891023603</v>
      </c>
      <c r="AF335" s="97">
        <f>_xlfn.XLOOKUP($A335,'Kunnat aakkosjärj.'!$B$19:$B$311,'Kunnat aakkosjärj.'!AG$19:AG$311)</f>
        <v>1.2508933681021044</v>
      </c>
      <c r="AG335" s="90">
        <f>_xlfn.XLOOKUP($A335,'Kunnat aakkosjärj.'!$B$19:$B$311,'Kunnat aakkosjärj.'!AH$19:AH$311)</f>
        <v>3809.1643507414569</v>
      </c>
      <c r="AH335" s="91">
        <f>_xlfn.XLOOKUP($A335,'Kunnat aakkosjärj.'!$B$19:$B$311,'Kunnat aakkosjärj.'!AI$19:AI$311)</f>
        <v>5887.4410264345579</v>
      </c>
      <c r="AI335" s="90">
        <f>_xlfn.XLOOKUP($A335,'Kunnat aakkosjärj.'!$B$19:$B$311,'Kunnat aakkosjärj.'!AJ$19:AJ$311)</f>
        <v>139.86873765439486</v>
      </c>
      <c r="AJ335" s="91">
        <f>_xlfn.XLOOKUP($A335,'Kunnat aakkosjärj.'!$B$19:$B$311,'Kunnat aakkosjärj.'!AK$19:AK$311)</f>
        <v>129.08979493132213</v>
      </c>
      <c r="AK335" s="106">
        <f>_xlfn.XLOOKUP($A335,'Kunnat aakkosjärj.'!$B$19:$B$311,'Kunnat aakkosjärj.'!AL$19:AL$311)</f>
        <v>5364.9261121856871</v>
      </c>
      <c r="AL335" s="107">
        <f>_xlfn.XLOOKUP($A335,'Kunnat aakkosjärj.'!$B$19:$B$311,'Kunnat aakkosjärj.'!AM$19:AM$311)</f>
        <v>8353.1699574468093</v>
      </c>
      <c r="AM335" s="106">
        <f>_xlfn.XLOOKUP($A335,'Kunnat aakkosjärj.'!$B$19:$B$311,'Kunnat aakkosjärj.'!AN$19:AN$311)</f>
        <v>5496.9516312056739</v>
      </c>
      <c r="AN335" s="107">
        <f>_xlfn.XLOOKUP($A335,'Kunnat aakkosjärj.'!$B$19:$B$311,'Kunnat aakkosjärj.'!AO$19:AO$311)</f>
        <v>8625.2315938104457</v>
      </c>
      <c r="AO335" s="106">
        <f>_xlfn.XLOOKUP($A335,'Kunnat aakkosjärj.'!$B$19:$B$311,'Kunnat aakkosjärj.'!AP$19:AP$311)</f>
        <v>0</v>
      </c>
      <c r="AP335" s="107">
        <f>_xlfn.XLOOKUP($A335,'Kunnat aakkosjärj.'!$B$19:$B$311,'Kunnat aakkosjärj.'!AQ$19:AQ$311)</f>
        <v>0</v>
      </c>
      <c r="AQ335" s="122">
        <f>_xlfn.XLOOKUP($A335,'Kunnat aakkosjärj.'!$B$19:$B$311,'Kunnat aakkosjärj.'!AR$19:AR$311)</f>
        <v>45.06111125087223</v>
      </c>
      <c r="AR335" s="115">
        <f>_xlfn.XLOOKUP($A335,'Kunnat aakkosjärj.'!$B$19:$B$311,'Kunnat aakkosjärj.'!AS$19:AS$311)</f>
        <v>39.593863140923787</v>
      </c>
      <c r="AS335" s="114">
        <f>_xlfn.XLOOKUP($A335,'Kunnat aakkosjärj.'!$B$19:$B$311,'Kunnat aakkosjärj.'!AT$19:AT$311)</f>
        <v>62.764890347328503</v>
      </c>
      <c r="AT335" s="115">
        <f>_xlfn.XLOOKUP($A335,'Kunnat aakkosjärj.'!$B$19:$B$311,'Kunnat aakkosjärj.'!AU$19:AU$311)</f>
        <v>64.749814721319609</v>
      </c>
      <c r="AU335" s="106">
        <f>_xlfn.XLOOKUP($A335,'Kunnat aakkosjärj.'!$B$19:$B$311,'Kunnat aakkosjärj.'!AV$19:AV$311)</f>
        <v>666.54937588652479</v>
      </c>
      <c r="AV335" s="107">
        <f>_xlfn.XLOOKUP($A335,'Kunnat aakkosjärj.'!$B$19:$B$311,'Kunnat aakkosjärj.'!AW$19:AW$311)</f>
        <v>1938.7035976789166</v>
      </c>
      <c r="AW335" s="151"/>
      <c r="AX335" s="1">
        <v>290</v>
      </c>
      <c r="AY335" s="242" t="s">
        <v>737</v>
      </c>
      <c r="AZ335" s="333" t="s">
        <v>733</v>
      </c>
      <c r="BA335" s="336" t="s">
        <v>734</v>
      </c>
    </row>
    <row r="336" spans="1:61" ht="15" customHeight="1" x14ac:dyDescent="0.2">
      <c r="A336" s="38" t="s">
        <v>236</v>
      </c>
      <c r="B336" s="146">
        <f>_xlfn.XLOOKUP($A336,'Kunnat aakkosjärj.'!$B$19:$B$311,'Kunnat aakkosjärj.'!C$19:C$311)</f>
        <v>3100</v>
      </c>
      <c r="C336" s="160">
        <f>_xlfn.XLOOKUP($A336,'Kunnat aakkosjärj.'!$B$19:$B$311,'Kunnat aakkosjärj.'!D$19:D$311)</f>
        <v>22</v>
      </c>
      <c r="D336" s="35">
        <f>_xlfn.XLOOKUP($A336,'Kunnat aakkosjärj.'!$B$19:$B$311,'Kunnat aakkosjärj.'!E$19:E$311)</f>
        <v>1265.9875483870967</v>
      </c>
      <c r="E336" s="34">
        <f>_xlfn.XLOOKUP($A336,'Kunnat aakkosjärj.'!$B$19:$B$311,'Kunnat aakkosjärj.'!F$19:F$311)</f>
        <v>8865.2938870967737</v>
      </c>
      <c r="F336" s="35">
        <f>_xlfn.XLOOKUP($A336,'Kunnat aakkosjärj.'!$B$19:$B$311,'Kunnat aakkosjärj.'!G$19:G$311)</f>
        <v>9168.1877870967746</v>
      </c>
      <c r="G336" s="34">
        <f>_xlfn.XLOOKUP($A336,'Kunnat aakkosjärj.'!$B$19:$B$311,'Kunnat aakkosjärj.'!H$19:H$311)</f>
        <v>16407.174129032257</v>
      </c>
      <c r="H336" s="331">
        <f>_xlfn.XLOOKUP($A336,'Kunnat aakkosjärj.'!$B$19:$B$311,'Kunnat aakkosjärj.'!I$19:I$311)</f>
        <v>13.808481869981287</v>
      </c>
      <c r="I336" s="332">
        <f>_xlfn.XLOOKUP($A336,'Kunnat aakkosjärj.'!$B$19:$B$311,'Kunnat aakkosjärj.'!J$19:J$311)</f>
        <v>54.0330334607089</v>
      </c>
      <c r="J336" s="35">
        <f>_xlfn.XLOOKUP($A336,'Kunnat aakkosjärj.'!$B$19:$B$311,'Kunnat aakkosjärj.'!K$19:K$311)</f>
        <v>-7898.8525161290327</v>
      </c>
      <c r="K336" s="34">
        <f>_xlfn.XLOOKUP($A336,'Kunnat aakkosjärj.'!$B$19:$B$311,'Kunnat aakkosjärj.'!L$19:L$311)</f>
        <v>-7538.1375064516124</v>
      </c>
      <c r="L336" s="123">
        <f>_xlfn.XLOOKUP($A336,'Kunnat aakkosjärj.'!$B$19:$B$311,'Kunnat aakkosjärj.'!M$19:M$311)</f>
        <v>4078.0306999999998</v>
      </c>
      <c r="M336" s="35">
        <f>_xlfn.XLOOKUP($A336,'Kunnat aakkosjärj.'!$B$19:$B$311,'Kunnat aakkosjärj.'!N$19:N$311)</f>
        <v>4430.2664516129034</v>
      </c>
      <c r="N336" s="34">
        <f>_xlfn.XLOOKUP($A336,'Kunnat aakkosjärj.'!$B$19:$B$311,'Kunnat aakkosjärj.'!O$19:O$311)</f>
        <v>4430.2664516129034</v>
      </c>
      <c r="O336" s="35">
        <f>_xlfn.XLOOKUP($A336,'Kunnat aakkosjärj.'!$B$19:$B$311,'Kunnat aakkosjärj.'!P$19:P$311)</f>
        <v>8508.2971516129037</v>
      </c>
      <c r="P336" s="34">
        <f>_xlfn.XLOOKUP($A336,'Kunnat aakkosjärj.'!$B$19:$B$311,'Kunnat aakkosjärj.'!Q$19:Q$311)</f>
        <v>8495.8382709677426</v>
      </c>
      <c r="Q336" s="130">
        <f>_xlfn.XLOOKUP($A336,'Kunnat aakkosjärj.'!$B$19:$B$311,'Kunnat aakkosjärj.'!R$19:R$311)</f>
        <v>462.89786129032262</v>
      </c>
      <c r="R336" s="34">
        <f>_xlfn.XLOOKUP($A336,'Kunnat aakkosjärj.'!$B$19:$B$311,'Kunnat aakkosjärj.'!S$19:S$311)</f>
        <v>760.52644838709682</v>
      </c>
      <c r="S336" s="35">
        <f>_xlfn.XLOOKUP($A336,'Kunnat aakkosjärj.'!$B$19:$B$311,'Kunnat aakkosjärj.'!T$19:T$311)</f>
        <v>455.17141935483869</v>
      </c>
      <c r="T336" s="34">
        <f>_xlfn.XLOOKUP($A336,'Kunnat aakkosjärj.'!$B$19:$B$311,'Kunnat aakkosjärj.'!U$19:U$311)</f>
        <v>771.87939354838716</v>
      </c>
      <c r="U336" s="35">
        <f>_xlfn.XLOOKUP($A336,'Kunnat aakkosjärj.'!$B$19:$B$311,'Kunnat aakkosjärj.'!V$19:V$311)</f>
        <v>101.6974795883352</v>
      </c>
      <c r="V336" s="34">
        <f>_xlfn.XLOOKUP($A336,'Kunnat aakkosjärj.'!$B$19:$B$311,'Kunnat aakkosjärj.'!W$19:W$311)</f>
        <v>98.529181468480459</v>
      </c>
      <c r="W336" s="35">
        <f>_xlfn.XLOOKUP($A336,'Kunnat aakkosjärj.'!$B$19:$B$311,'Kunnat aakkosjärj.'!X$19:X$311)</f>
        <v>78.946441935483875</v>
      </c>
      <c r="X336" s="34">
        <f>_xlfn.XLOOKUP($A336,'Kunnat aakkosjärj.'!$B$19:$B$311,'Kunnat aakkosjärj.'!Y$19:Y$311)</f>
        <v>144.63476451612902</v>
      </c>
      <c r="Y336" s="90">
        <f>_xlfn.XLOOKUP($A336,'Kunnat aakkosjärj.'!$B$19:$B$311,'Kunnat aakkosjärj.'!Z$19:Z$311)</f>
        <v>713.26317419354848</v>
      </c>
      <c r="Z336" s="91">
        <f>_xlfn.XLOOKUP($A336,'Kunnat aakkosjärj.'!$B$19:$B$311,'Kunnat aakkosjärj.'!AA$19:AA$311)</f>
        <v>875.45238709677415</v>
      </c>
      <c r="AA336" s="90">
        <f>_xlfn.XLOOKUP($A336,'Kunnat aakkosjärj.'!$B$19:$B$311,'Kunnat aakkosjärj.'!AB$19:AB$311)</f>
        <v>64.898606578658487</v>
      </c>
      <c r="AB336" s="91">
        <f>_xlfn.XLOOKUP($A336,'Kunnat aakkosjärj.'!$B$19:$B$311,'Kunnat aakkosjärj.'!AC$19:AC$311)</f>
        <v>86.872394158316098</v>
      </c>
      <c r="AC336" s="90">
        <f>_xlfn.XLOOKUP($A336,'Kunnat aakkosjärj.'!$B$19:$B$311,'Kunnat aakkosjärj.'!AD$19:AD$311)</f>
        <v>-171.17021935483874</v>
      </c>
      <c r="AD336" s="91">
        <f>_xlfn.XLOOKUP($A336,'Kunnat aakkosjärj.'!$B$19:$B$311,'Kunnat aakkosjärj.'!AE$19:AE$311)</f>
        <v>-26.013070967741935</v>
      </c>
      <c r="AE336" s="96">
        <f>_xlfn.XLOOKUP($A336,'Kunnat aakkosjärj.'!$B$19:$B$311,'Kunnat aakkosjärj.'!AF$19:AF$311)</f>
        <v>0.61550932440070205</v>
      </c>
      <c r="AF336" s="97">
        <f>_xlfn.XLOOKUP($A336,'Kunnat aakkosjärj.'!$B$19:$B$311,'Kunnat aakkosjärj.'!AG$19:AG$311)</f>
        <v>0.63456057967681334</v>
      </c>
      <c r="AG336" s="90">
        <f>_xlfn.XLOOKUP($A336,'Kunnat aakkosjärj.'!$B$19:$B$311,'Kunnat aakkosjärj.'!AH$19:AH$311)</f>
        <v>1863.5351677419353</v>
      </c>
      <c r="AH336" s="91">
        <f>_xlfn.XLOOKUP($A336,'Kunnat aakkosjärj.'!$B$19:$B$311,'Kunnat aakkosjärj.'!AI$19:AI$311)</f>
        <v>3402.3783838709678</v>
      </c>
      <c r="AI336" s="90">
        <f>_xlfn.XLOOKUP($A336,'Kunnat aakkosjärj.'!$B$19:$B$311,'Kunnat aakkosjärj.'!AJ$19:AJ$311)</f>
        <v>63.370023533073969</v>
      </c>
      <c r="AJ336" s="91">
        <f>_xlfn.XLOOKUP($A336,'Kunnat aakkosjärj.'!$B$19:$B$311,'Kunnat aakkosjärj.'!AK$19:AK$311)</f>
        <v>68.287195212598476</v>
      </c>
      <c r="AK336" s="106">
        <f>_xlfn.XLOOKUP($A336,'Kunnat aakkosjärj.'!$B$19:$B$311,'Kunnat aakkosjärj.'!AL$19:AL$311)</f>
        <v>6370.9677419354839</v>
      </c>
      <c r="AL336" s="107">
        <f>_xlfn.XLOOKUP($A336,'Kunnat aakkosjärj.'!$B$19:$B$311,'Kunnat aakkosjärj.'!AM$19:AM$311)</f>
        <v>10046.973938709678</v>
      </c>
      <c r="AM336" s="106">
        <f>_xlfn.XLOOKUP($A336,'Kunnat aakkosjärj.'!$B$19:$B$311,'Kunnat aakkosjärj.'!AN$19:AN$311)</f>
        <v>9784.9783870967749</v>
      </c>
      <c r="AN336" s="107">
        <f>_xlfn.XLOOKUP($A336,'Kunnat aakkosjärj.'!$B$19:$B$311,'Kunnat aakkosjärj.'!AO$19:AO$311)</f>
        <v>13286.360390322581</v>
      </c>
      <c r="AO336" s="106">
        <f>_xlfn.XLOOKUP($A336,'Kunnat aakkosjärj.'!$B$19:$B$311,'Kunnat aakkosjärj.'!AP$19:AP$311)</f>
        <v>125.32949032258064</v>
      </c>
      <c r="AP336" s="107">
        <f>_xlfn.XLOOKUP($A336,'Kunnat aakkosjärj.'!$B$19:$B$311,'Kunnat aakkosjärj.'!AQ$19:AQ$311)</f>
        <v>0</v>
      </c>
      <c r="AQ336" s="122">
        <f>_xlfn.XLOOKUP($A336,'Kunnat aakkosjärj.'!$B$19:$B$311,'Kunnat aakkosjärj.'!AR$19:AR$311)</f>
        <v>27.299723997786373</v>
      </c>
      <c r="AR336" s="115">
        <f>_xlfn.XLOOKUP($A336,'Kunnat aakkosjärj.'!$B$19:$B$311,'Kunnat aakkosjärj.'!AS$19:AS$311)</f>
        <v>16.643963614207621</v>
      </c>
      <c r="AS336" s="114">
        <f>_xlfn.XLOOKUP($A336,'Kunnat aakkosjärj.'!$B$19:$B$311,'Kunnat aakkosjärj.'!AT$19:AT$311)</f>
        <v>70.969195189257931</v>
      </c>
      <c r="AT336" s="115">
        <f>_xlfn.XLOOKUP($A336,'Kunnat aakkosjärj.'!$B$19:$B$311,'Kunnat aakkosjärj.'!AU$19:AU$311)</f>
        <v>70.315439322985043</v>
      </c>
      <c r="AU336" s="106">
        <f>_xlfn.XLOOKUP($A336,'Kunnat aakkosjärj.'!$B$19:$B$311,'Kunnat aakkosjärj.'!AV$19:AV$311)</f>
        <v>116.46537741935484</v>
      </c>
      <c r="AV336" s="107">
        <f>_xlfn.XLOOKUP($A336,'Kunnat aakkosjärj.'!$B$19:$B$311,'Kunnat aakkosjärj.'!AW$19:AW$311)</f>
        <v>-19.359377419354839</v>
      </c>
      <c r="AW336" s="151"/>
      <c r="AX336" s="1">
        <v>578</v>
      </c>
      <c r="AY336" s="242" t="s">
        <v>738</v>
      </c>
      <c r="AZ336" s="333" t="s">
        <v>733</v>
      </c>
      <c r="BA336" s="336" t="s">
        <v>736</v>
      </c>
    </row>
    <row r="337" spans="1:53" ht="15" customHeight="1" x14ac:dyDescent="0.2">
      <c r="A337" s="38" t="s">
        <v>255</v>
      </c>
      <c r="B337" s="146">
        <f>_xlfn.XLOOKUP($A337,'Kunnat aakkosjärj.'!$B$19:$B$311,'Kunnat aakkosjärj.'!C$19:C$311)</f>
        <v>2380</v>
      </c>
      <c r="C337" s="160">
        <f>_xlfn.XLOOKUP($A337,'Kunnat aakkosjärj.'!$B$19:$B$311,'Kunnat aakkosjärj.'!D$19:D$311)</f>
        <v>21.5</v>
      </c>
      <c r="D337" s="35">
        <f>_xlfn.XLOOKUP($A337,'Kunnat aakkosjärj.'!$B$19:$B$311,'Kunnat aakkosjärj.'!E$19:E$311)</f>
        <v>2279.7126260504201</v>
      </c>
      <c r="E337" s="34">
        <f>_xlfn.XLOOKUP($A337,'Kunnat aakkosjärj.'!$B$19:$B$311,'Kunnat aakkosjärj.'!F$19:F$311)</f>
        <v>9856.6945504201685</v>
      </c>
      <c r="F337" s="35">
        <f>_xlfn.XLOOKUP($A337,'Kunnat aakkosjärj.'!$B$19:$B$311,'Kunnat aakkosjärj.'!G$19:G$311)</f>
        <v>11920.473567226891</v>
      </c>
      <c r="G337" s="34">
        <f>_xlfn.XLOOKUP($A337,'Kunnat aakkosjärj.'!$B$19:$B$311,'Kunnat aakkosjärj.'!H$19:H$311)</f>
        <v>18899.213521008402</v>
      </c>
      <c r="H337" s="331">
        <f>_xlfn.XLOOKUP($A337,'Kunnat aakkosjärj.'!$B$19:$B$311,'Kunnat aakkosjärj.'!I$19:I$311)</f>
        <v>19.124346136029889</v>
      </c>
      <c r="I337" s="332">
        <f>_xlfn.XLOOKUP($A337,'Kunnat aakkosjärj.'!$B$19:$B$311,'Kunnat aakkosjärj.'!J$19:J$311)</f>
        <v>52.153993283707003</v>
      </c>
      <c r="J337" s="35">
        <f>_xlfn.XLOOKUP($A337,'Kunnat aakkosjärj.'!$B$19:$B$311,'Kunnat aakkosjärj.'!K$19:K$311)</f>
        <v>-9629.4113193277317</v>
      </c>
      <c r="K337" s="34">
        <f>_xlfn.XLOOKUP($A337,'Kunnat aakkosjärj.'!$B$19:$B$311,'Kunnat aakkosjärj.'!L$19:L$311)</f>
        <v>-9042.5189705882349</v>
      </c>
      <c r="L337" s="123">
        <f>_xlfn.XLOOKUP($A337,'Kunnat aakkosjärj.'!$B$19:$B$311,'Kunnat aakkosjärj.'!M$19:M$311)</f>
        <v>4083.1251596638658</v>
      </c>
      <c r="M337" s="35">
        <f>_xlfn.XLOOKUP($A337,'Kunnat aakkosjärj.'!$B$19:$B$311,'Kunnat aakkosjärj.'!N$19:N$311)</f>
        <v>6462.5142857142855</v>
      </c>
      <c r="N337" s="34">
        <f>_xlfn.XLOOKUP($A337,'Kunnat aakkosjärj.'!$B$19:$B$311,'Kunnat aakkosjärj.'!O$19:O$311)</f>
        <v>6462.5142857142855</v>
      </c>
      <c r="O337" s="35">
        <f>_xlfn.XLOOKUP($A337,'Kunnat aakkosjärj.'!$B$19:$B$311,'Kunnat aakkosjärj.'!P$19:P$311)</f>
        <v>10545.639445378152</v>
      </c>
      <c r="P337" s="34">
        <f>_xlfn.XLOOKUP($A337,'Kunnat aakkosjärj.'!$B$19:$B$311,'Kunnat aakkosjärj.'!Q$19:Q$311)</f>
        <v>10534.867243697479</v>
      </c>
      <c r="Q337" s="130">
        <f>_xlfn.XLOOKUP($A337,'Kunnat aakkosjärj.'!$B$19:$B$311,'Kunnat aakkosjärj.'!R$19:R$311)</f>
        <v>885.50666386554622</v>
      </c>
      <c r="R337" s="34">
        <f>_xlfn.XLOOKUP($A337,'Kunnat aakkosjärj.'!$B$19:$B$311,'Kunnat aakkosjärj.'!S$19:S$311)</f>
        <v>1402.6522773109243</v>
      </c>
      <c r="S337" s="35">
        <f>_xlfn.XLOOKUP($A337,'Kunnat aakkosjärj.'!$B$19:$B$311,'Kunnat aakkosjärj.'!T$19:T$311)</f>
        <v>399.11316806722687</v>
      </c>
      <c r="T337" s="34">
        <f>_xlfn.XLOOKUP($A337,'Kunnat aakkosjärj.'!$B$19:$B$311,'Kunnat aakkosjärj.'!U$19:U$311)</f>
        <v>734.43312605042024</v>
      </c>
      <c r="U337" s="35">
        <f>_xlfn.XLOOKUP($A337,'Kunnat aakkosjärj.'!$B$19:$B$311,'Kunnat aakkosjärj.'!V$19:V$311)</f>
        <v>221.86856629004805</v>
      </c>
      <c r="V337" s="34">
        <f>_xlfn.XLOOKUP($A337,'Kunnat aakkosjärj.'!$B$19:$B$311,'Kunnat aakkosjärj.'!W$19:W$311)</f>
        <v>190.98434255736848</v>
      </c>
      <c r="W337" s="35">
        <f>_xlfn.XLOOKUP($A337,'Kunnat aakkosjärj.'!$B$19:$B$311,'Kunnat aakkosjärj.'!X$19:X$311)</f>
        <v>486.39349579831935</v>
      </c>
      <c r="X337" s="34">
        <f>_xlfn.XLOOKUP($A337,'Kunnat aakkosjärj.'!$B$19:$B$311,'Kunnat aakkosjärj.'!Y$19:Y$311)</f>
        <v>751.77049159663864</v>
      </c>
      <c r="Y337" s="90">
        <f>_xlfn.XLOOKUP($A337,'Kunnat aakkosjärj.'!$B$19:$B$311,'Kunnat aakkosjärj.'!Z$19:Z$311)</f>
        <v>1260.9792268907563</v>
      </c>
      <c r="Z337" s="91">
        <f>_xlfn.XLOOKUP($A337,'Kunnat aakkosjärj.'!$B$19:$B$311,'Kunnat aakkosjärj.'!AA$19:AA$311)</f>
        <v>1458.9034831932772</v>
      </c>
      <c r="AA337" s="90">
        <f>_xlfn.XLOOKUP($A337,'Kunnat aakkosjärj.'!$B$19:$B$311,'Kunnat aakkosjärj.'!AB$19:AB$311)</f>
        <v>70.223731286119047</v>
      </c>
      <c r="AB337" s="91">
        <f>_xlfn.XLOOKUP($A337,'Kunnat aakkosjärj.'!$B$19:$B$311,'Kunnat aakkosjärj.'!AC$19:AC$311)</f>
        <v>96.144281884965466</v>
      </c>
      <c r="AC337" s="90">
        <f>_xlfn.XLOOKUP($A337,'Kunnat aakkosjärj.'!$B$19:$B$311,'Kunnat aakkosjärj.'!AD$19:AD$311)</f>
        <v>-381.45752100840338</v>
      </c>
      <c r="AD337" s="91">
        <f>_xlfn.XLOOKUP($A337,'Kunnat aakkosjärj.'!$B$19:$B$311,'Kunnat aakkosjärj.'!AE$19:AE$311)</f>
        <v>-29.100810924369746</v>
      </c>
      <c r="AE337" s="96">
        <f>_xlfn.XLOOKUP($A337,'Kunnat aakkosjärj.'!$B$19:$B$311,'Kunnat aakkosjärj.'!AF$19:AF$311)</f>
        <v>2.7134383557414661</v>
      </c>
      <c r="AF337" s="97">
        <f>_xlfn.XLOOKUP($A337,'Kunnat aakkosjärj.'!$B$19:$B$311,'Kunnat aakkosjärj.'!AG$19:AG$311)</f>
        <v>1.6309392517848254</v>
      </c>
      <c r="AG337" s="90">
        <f>_xlfn.XLOOKUP($A337,'Kunnat aakkosjärj.'!$B$19:$B$311,'Kunnat aakkosjärj.'!AH$19:AH$311)</f>
        <v>1611.2565630252102</v>
      </c>
      <c r="AH337" s="91">
        <f>_xlfn.XLOOKUP($A337,'Kunnat aakkosjärj.'!$B$19:$B$311,'Kunnat aakkosjärj.'!AI$19:AI$311)</f>
        <v>3236.0288403361342</v>
      </c>
      <c r="AI337" s="90">
        <f>_xlfn.XLOOKUP($A337,'Kunnat aakkosjärj.'!$B$19:$B$311,'Kunnat aakkosjärj.'!AJ$19:AJ$311)</f>
        <v>43.353516681584793</v>
      </c>
      <c r="AJ337" s="91">
        <f>_xlfn.XLOOKUP($A337,'Kunnat aakkosjärj.'!$B$19:$B$311,'Kunnat aakkosjärj.'!AK$19:AK$311)</f>
        <v>56.253972255629456</v>
      </c>
      <c r="AK337" s="106">
        <f>_xlfn.XLOOKUP($A337,'Kunnat aakkosjärj.'!$B$19:$B$311,'Kunnat aakkosjärj.'!AL$19:AL$311)</f>
        <v>2463.3519957983194</v>
      </c>
      <c r="AL337" s="107">
        <f>_xlfn.XLOOKUP($A337,'Kunnat aakkosjärj.'!$B$19:$B$311,'Kunnat aakkosjärj.'!AM$19:AM$311)</f>
        <v>6677.2871008403363</v>
      </c>
      <c r="AM337" s="106">
        <f>_xlfn.XLOOKUP($A337,'Kunnat aakkosjärj.'!$B$19:$B$311,'Kunnat aakkosjärj.'!AN$19:AN$311)</f>
        <v>3186.6128949579829</v>
      </c>
      <c r="AN337" s="107">
        <f>_xlfn.XLOOKUP($A337,'Kunnat aakkosjärj.'!$B$19:$B$311,'Kunnat aakkosjärj.'!AO$19:AO$311)</f>
        <v>7570.3888109243699</v>
      </c>
      <c r="AO337" s="106">
        <f>_xlfn.XLOOKUP($A337,'Kunnat aakkosjärj.'!$B$19:$B$311,'Kunnat aakkosjärj.'!AP$19:AP$311)</f>
        <v>0</v>
      </c>
      <c r="AP337" s="107">
        <f>_xlfn.XLOOKUP($A337,'Kunnat aakkosjärj.'!$B$19:$B$311,'Kunnat aakkosjärj.'!AQ$19:AQ$311)</f>
        <v>0</v>
      </c>
      <c r="AQ337" s="122">
        <f>_xlfn.XLOOKUP($A337,'Kunnat aakkosjärj.'!$B$19:$B$311,'Kunnat aakkosjärj.'!AR$19:AR$311)</f>
        <v>66.208155047557582</v>
      </c>
      <c r="AR337" s="115">
        <f>_xlfn.XLOOKUP($A337,'Kunnat aakkosjärj.'!$B$19:$B$311,'Kunnat aakkosjärj.'!AS$19:AS$311)</f>
        <v>43.012168881520743</v>
      </c>
      <c r="AS337" s="114">
        <f>_xlfn.XLOOKUP($A337,'Kunnat aakkosjärj.'!$B$19:$B$311,'Kunnat aakkosjärj.'!AT$19:AT$311)</f>
        <v>31.625209274440763</v>
      </c>
      <c r="AT337" s="115">
        <f>_xlfn.XLOOKUP($A337,'Kunnat aakkosjärj.'!$B$19:$B$311,'Kunnat aakkosjärj.'!AU$19:AU$311)</f>
        <v>47.553348730718085</v>
      </c>
      <c r="AU337" s="106">
        <f>_xlfn.XLOOKUP($A337,'Kunnat aakkosjärj.'!$B$19:$B$311,'Kunnat aakkosjärj.'!AV$19:AV$311)</f>
        <v>2378.5575000000003</v>
      </c>
      <c r="AV337" s="107">
        <f>_xlfn.XLOOKUP($A337,'Kunnat aakkosjärj.'!$B$19:$B$311,'Kunnat aakkosjärj.'!AW$19:AW$311)</f>
        <v>2091.717588235294</v>
      </c>
      <c r="AW337" s="151"/>
      <c r="AX337" s="1">
        <v>620</v>
      </c>
      <c r="AY337" s="242" t="s">
        <v>739</v>
      </c>
      <c r="AZ337" s="333" t="s">
        <v>733</v>
      </c>
      <c r="BA337" s="336" t="s">
        <v>734</v>
      </c>
    </row>
    <row r="338" spans="1:53" ht="15" customHeight="1" x14ac:dyDescent="0.2">
      <c r="A338" s="38" t="s">
        <v>272</v>
      </c>
      <c r="B338" s="146">
        <f>_xlfn.XLOOKUP($A338,'Kunnat aakkosjärj.'!$B$19:$B$311,'Kunnat aakkosjärj.'!C$19:C$311)</f>
        <v>1174</v>
      </c>
      <c r="C338" s="160">
        <f>_xlfn.XLOOKUP($A338,'Kunnat aakkosjärj.'!$B$19:$B$311,'Kunnat aakkosjärj.'!D$19:D$311)</f>
        <v>22</v>
      </c>
      <c r="D338" s="35">
        <f>_xlfn.XLOOKUP($A338,'Kunnat aakkosjärj.'!$B$19:$B$311,'Kunnat aakkosjärj.'!E$19:E$311)</f>
        <v>2643.7074361158429</v>
      </c>
      <c r="E338" s="34">
        <f>_xlfn.XLOOKUP($A338,'Kunnat aakkosjärj.'!$B$19:$B$311,'Kunnat aakkosjärj.'!F$19:F$311)</f>
        <v>11244.08747870528</v>
      </c>
      <c r="F338" s="35">
        <f>_xlfn.XLOOKUP($A338,'Kunnat aakkosjärj.'!$B$19:$B$311,'Kunnat aakkosjärj.'!G$19:G$311)</f>
        <v>11824.228168654174</v>
      </c>
      <c r="G338" s="34">
        <f>_xlfn.XLOOKUP($A338,'Kunnat aakkosjärj.'!$B$19:$B$311,'Kunnat aakkosjärj.'!H$19:H$311)</f>
        <v>20045.86346678024</v>
      </c>
      <c r="H338" s="331">
        <f>_xlfn.XLOOKUP($A338,'Kunnat aakkosjärj.'!$B$19:$B$311,'Kunnat aakkosjärj.'!I$19:I$311)</f>
        <v>22.358393278677305</v>
      </c>
      <c r="I338" s="332">
        <f>_xlfn.XLOOKUP($A338,'Kunnat aakkosjärj.'!$B$19:$B$311,'Kunnat aakkosjärj.'!J$19:J$311)</f>
        <v>56.091809152241531</v>
      </c>
      <c r="J338" s="35">
        <f>_xlfn.XLOOKUP($A338,'Kunnat aakkosjärj.'!$B$19:$B$311,'Kunnat aakkosjärj.'!K$19:K$311)</f>
        <v>-9180.5207325383308</v>
      </c>
      <c r="K338" s="34">
        <f>_xlfn.XLOOKUP($A338,'Kunnat aakkosjärj.'!$B$19:$B$311,'Kunnat aakkosjärj.'!L$19:L$311)</f>
        <v>-8822.2732453151602</v>
      </c>
      <c r="L338" s="123">
        <f>_xlfn.XLOOKUP($A338,'Kunnat aakkosjärj.'!$B$19:$B$311,'Kunnat aakkosjärj.'!M$19:M$311)</f>
        <v>4638.3766354344125</v>
      </c>
      <c r="M338" s="35">
        <f>_xlfn.XLOOKUP($A338,'Kunnat aakkosjärj.'!$B$19:$B$311,'Kunnat aakkosjärj.'!N$19:N$311)</f>
        <v>5177.3160136286197</v>
      </c>
      <c r="N338" s="34">
        <f>_xlfn.XLOOKUP($A338,'Kunnat aakkosjärj.'!$B$19:$B$311,'Kunnat aakkosjärj.'!O$19:O$311)</f>
        <v>5177.3160136286197</v>
      </c>
      <c r="O338" s="35">
        <f>_xlfn.XLOOKUP($A338,'Kunnat aakkosjärj.'!$B$19:$B$311,'Kunnat aakkosjärj.'!P$19:P$311)</f>
        <v>9815.6926490630321</v>
      </c>
      <c r="P338" s="34">
        <f>_xlfn.XLOOKUP($A338,'Kunnat aakkosjärj.'!$B$19:$B$311,'Kunnat aakkosjärj.'!Q$19:Q$311)</f>
        <v>9809.6424446337314</v>
      </c>
      <c r="Q338" s="130">
        <f>_xlfn.XLOOKUP($A338,'Kunnat aakkosjärj.'!$B$19:$B$311,'Kunnat aakkosjärj.'!R$19:R$311)</f>
        <v>632.97988074957414</v>
      </c>
      <c r="R338" s="34">
        <f>_xlfn.XLOOKUP($A338,'Kunnat aakkosjärj.'!$B$19:$B$311,'Kunnat aakkosjärj.'!S$19:S$311)</f>
        <v>926.23238500851789</v>
      </c>
      <c r="S338" s="35">
        <f>_xlfn.XLOOKUP($A338,'Kunnat aakkosjärj.'!$B$19:$B$311,'Kunnat aakkosjärj.'!T$19:T$311)</f>
        <v>546.21239352640544</v>
      </c>
      <c r="T338" s="34">
        <f>_xlfn.XLOOKUP($A338,'Kunnat aakkosjärj.'!$B$19:$B$311,'Kunnat aakkosjärj.'!U$19:U$311)</f>
        <v>933.51332197614988</v>
      </c>
      <c r="U338" s="35">
        <f>_xlfn.XLOOKUP($A338,'Kunnat aakkosjärj.'!$B$19:$B$311,'Kunnat aakkosjärj.'!V$19:V$311)</f>
        <v>115.88530180778002</v>
      </c>
      <c r="V338" s="34">
        <f>_xlfn.XLOOKUP($A338,'Kunnat aakkosjärj.'!$B$19:$B$311,'Kunnat aakkosjärj.'!W$19:W$311)</f>
        <v>99.220050020044823</v>
      </c>
      <c r="W338" s="35">
        <f>_xlfn.XLOOKUP($A338,'Kunnat aakkosjärj.'!$B$19:$B$311,'Kunnat aakkosjärj.'!X$19:X$311)</f>
        <v>166.27856047700169</v>
      </c>
      <c r="X338" s="34">
        <f>_xlfn.XLOOKUP($A338,'Kunnat aakkosjärj.'!$B$19:$B$311,'Kunnat aakkosjärj.'!Y$19:Y$311)</f>
        <v>167.4354258943782</v>
      </c>
      <c r="Y338" s="90">
        <f>_xlfn.XLOOKUP($A338,'Kunnat aakkosjärj.'!$B$19:$B$311,'Kunnat aakkosjärj.'!Z$19:Z$311)</f>
        <v>0</v>
      </c>
      <c r="Z338" s="91">
        <f>_xlfn.XLOOKUP($A338,'Kunnat aakkosjärj.'!$B$19:$B$311,'Kunnat aakkosjärj.'!AA$19:AA$311)</f>
        <v>219.1149574105622</v>
      </c>
      <c r="AA338" s="90">
        <f>_xlfn.XLOOKUP($A338,'Kunnat aakkosjärj.'!$B$19:$B$311,'Kunnat aakkosjärj.'!AB$19:AB$311)</f>
        <v>0</v>
      </c>
      <c r="AB338" s="91">
        <f>_xlfn.XLOOKUP($A338,'Kunnat aakkosjärj.'!$B$19:$B$311,'Kunnat aakkosjärj.'!AC$19:AC$311)</f>
        <v>422.71527053856425</v>
      </c>
      <c r="AC338" s="90">
        <f>_xlfn.XLOOKUP($A338,'Kunnat aakkosjärj.'!$B$19:$B$311,'Kunnat aakkosjärj.'!AD$19:AD$311)</f>
        <v>722.71582623509369</v>
      </c>
      <c r="AD338" s="91">
        <f>_xlfn.XLOOKUP($A338,'Kunnat aakkosjärj.'!$B$19:$B$311,'Kunnat aakkosjärj.'!AE$19:AE$311)</f>
        <v>830.36903747870531</v>
      </c>
      <c r="AE338" s="96">
        <f>_xlfn.XLOOKUP($A338,'Kunnat aakkosjärj.'!$B$19:$B$311,'Kunnat aakkosjärj.'!AF$19:AF$311)</f>
        <v>1.9439516630952762</v>
      </c>
      <c r="AF338" s="97">
        <f>_xlfn.XLOOKUP($A338,'Kunnat aakkosjärj.'!$B$19:$B$311,'Kunnat aakkosjärj.'!AG$19:AG$311)</f>
        <v>1.0384529842976276</v>
      </c>
      <c r="AG338" s="90">
        <f>_xlfn.XLOOKUP($A338,'Kunnat aakkosjärj.'!$B$19:$B$311,'Kunnat aakkosjärj.'!AH$19:AH$311)</f>
        <v>1452.111132879046</v>
      </c>
      <c r="AH338" s="91">
        <f>_xlfn.XLOOKUP($A338,'Kunnat aakkosjärj.'!$B$19:$B$311,'Kunnat aakkosjärj.'!AI$19:AI$311)</f>
        <v>3558.0782879045996</v>
      </c>
      <c r="AI338" s="90">
        <f>_xlfn.XLOOKUP($A338,'Kunnat aakkosjärj.'!$B$19:$B$311,'Kunnat aakkosjärj.'!AJ$19:AJ$311)</f>
        <v>43.160414609789385</v>
      </c>
      <c r="AJ338" s="91">
        <f>_xlfn.XLOOKUP($A338,'Kunnat aakkosjärj.'!$B$19:$B$311,'Kunnat aakkosjärj.'!AK$19:AK$311)</f>
        <v>62.141128560649761</v>
      </c>
      <c r="AK338" s="106">
        <f>_xlfn.XLOOKUP($A338,'Kunnat aakkosjärj.'!$B$19:$B$311,'Kunnat aakkosjärj.'!AL$19:AL$311)</f>
        <v>2542.5894378194207</v>
      </c>
      <c r="AL338" s="107">
        <f>_xlfn.XLOOKUP($A338,'Kunnat aakkosjärj.'!$B$19:$B$311,'Kunnat aakkosjärj.'!AM$19:AM$311)</f>
        <v>7121.7304258943777</v>
      </c>
      <c r="AM338" s="106">
        <f>_xlfn.XLOOKUP($A338,'Kunnat aakkosjärj.'!$B$19:$B$311,'Kunnat aakkosjärj.'!AN$19:AN$311)</f>
        <v>2564.5594718909711</v>
      </c>
      <c r="AN338" s="107">
        <f>_xlfn.XLOOKUP($A338,'Kunnat aakkosjärj.'!$B$19:$B$311,'Kunnat aakkosjärj.'!AO$19:AO$311)</f>
        <v>7339.7193526405445</v>
      </c>
      <c r="AO338" s="106">
        <f>_xlfn.XLOOKUP($A338,'Kunnat aakkosjärj.'!$B$19:$B$311,'Kunnat aakkosjärj.'!AP$19:AP$311)</f>
        <v>237.7559710391823</v>
      </c>
      <c r="AP338" s="107">
        <f>_xlfn.XLOOKUP($A338,'Kunnat aakkosjärj.'!$B$19:$B$311,'Kunnat aakkosjärj.'!AQ$19:AQ$311)</f>
        <v>16.831098807495739</v>
      </c>
      <c r="AQ338" s="122">
        <f>_xlfn.XLOOKUP($A338,'Kunnat aakkosjärj.'!$B$19:$B$311,'Kunnat aakkosjärj.'!AR$19:AR$311)</f>
        <v>57.216918026253936</v>
      </c>
      <c r="AR338" s="115">
        <f>_xlfn.XLOOKUP($A338,'Kunnat aakkosjärj.'!$B$19:$B$311,'Kunnat aakkosjärj.'!AS$19:AS$311)</f>
        <v>28.519614484214539</v>
      </c>
      <c r="AS338" s="114">
        <f>_xlfn.XLOOKUP($A338,'Kunnat aakkosjärj.'!$B$19:$B$311,'Kunnat aakkosjärj.'!AT$19:AT$311)</f>
        <v>27.744069277086464</v>
      </c>
      <c r="AT338" s="115">
        <f>_xlfn.XLOOKUP($A338,'Kunnat aakkosjärj.'!$B$19:$B$311,'Kunnat aakkosjärj.'!AU$19:AU$311)</f>
        <v>45.820735905219685</v>
      </c>
      <c r="AU338" s="106">
        <f>_xlfn.XLOOKUP($A338,'Kunnat aakkosjärj.'!$B$19:$B$311,'Kunnat aakkosjärj.'!AV$19:AV$311)</f>
        <v>1417.2986456558774</v>
      </c>
      <c r="AV338" s="107">
        <f>_xlfn.XLOOKUP($A338,'Kunnat aakkosjärj.'!$B$19:$B$311,'Kunnat aakkosjärj.'!AW$19:AW$311)</f>
        <v>1070.9311073253834</v>
      </c>
      <c r="AW338" s="151"/>
      <c r="AX338" s="1">
        <v>697</v>
      </c>
      <c r="AY338" s="242" t="s">
        <v>740</v>
      </c>
      <c r="AZ338" s="333" t="s">
        <v>733</v>
      </c>
      <c r="BA338" s="336" t="s">
        <v>736</v>
      </c>
    </row>
    <row r="339" spans="1:53" ht="15" customHeight="1" x14ac:dyDescent="0.2">
      <c r="A339" s="38" t="s">
        <v>294</v>
      </c>
      <c r="B339" s="146">
        <f>_xlfn.XLOOKUP($A339,'Kunnat aakkosjärj.'!$B$19:$B$311,'Kunnat aakkosjärj.'!C$19:C$311)</f>
        <v>10354</v>
      </c>
      <c r="C339" s="160">
        <f>_xlfn.XLOOKUP($A339,'Kunnat aakkosjärj.'!$B$19:$B$311,'Kunnat aakkosjärj.'!D$19:D$311)</f>
        <v>19.75</v>
      </c>
      <c r="D339" s="35">
        <f>_xlfn.XLOOKUP($A339,'Kunnat aakkosjärj.'!$B$19:$B$311,'Kunnat aakkosjärj.'!E$19:E$311)</f>
        <v>1255.2900878887388</v>
      </c>
      <c r="E339" s="34">
        <f>_xlfn.XLOOKUP($A339,'Kunnat aakkosjärj.'!$B$19:$B$311,'Kunnat aakkosjärj.'!F$19:F$311)</f>
        <v>5701.578859378018</v>
      </c>
      <c r="F339" s="35">
        <f>_xlfn.XLOOKUP($A339,'Kunnat aakkosjärj.'!$B$19:$B$311,'Kunnat aakkosjärj.'!G$19:G$311)</f>
        <v>8727.623926984741</v>
      </c>
      <c r="G339" s="34">
        <f>_xlfn.XLOOKUP($A339,'Kunnat aakkosjärj.'!$B$19:$B$311,'Kunnat aakkosjärj.'!H$19:H$311)</f>
        <v>12981.249810701178</v>
      </c>
      <c r="H339" s="331">
        <f>_xlfn.XLOOKUP($A339,'Kunnat aakkosjärj.'!$B$19:$B$311,'Kunnat aakkosjärj.'!I$19:I$311)</f>
        <v>14.38295346351412</v>
      </c>
      <c r="I339" s="332">
        <f>_xlfn.XLOOKUP($A339,'Kunnat aakkosjärj.'!$B$19:$B$311,'Kunnat aakkosjärj.'!J$19:J$311)</f>
        <v>43.921648088752477</v>
      </c>
      <c r="J339" s="35">
        <f>_xlfn.XLOOKUP($A339,'Kunnat aakkosjärj.'!$B$19:$B$311,'Kunnat aakkosjärj.'!K$19:K$311)</f>
        <v>-7469.9692814371256</v>
      </c>
      <c r="K339" s="34">
        <f>_xlfn.XLOOKUP($A339,'Kunnat aakkosjärj.'!$B$19:$B$311,'Kunnat aakkosjärj.'!L$19:L$311)</f>
        <v>-7279.6709513231599</v>
      </c>
      <c r="L339" s="123">
        <f>_xlfn.XLOOKUP($A339,'Kunnat aakkosjärj.'!$B$19:$B$311,'Kunnat aakkosjärj.'!M$19:M$311)</f>
        <v>4372.8124541240095</v>
      </c>
      <c r="M339" s="35">
        <f>_xlfn.XLOOKUP($A339,'Kunnat aakkosjärj.'!$B$19:$B$311,'Kunnat aakkosjärj.'!N$19:N$311)</f>
        <v>2990.808576395596</v>
      </c>
      <c r="N339" s="34">
        <f>_xlfn.XLOOKUP($A339,'Kunnat aakkosjärj.'!$B$19:$B$311,'Kunnat aakkosjärj.'!O$19:O$311)</f>
        <v>2990.808576395596</v>
      </c>
      <c r="O339" s="35">
        <f>_xlfn.XLOOKUP($A339,'Kunnat aakkosjärj.'!$B$19:$B$311,'Kunnat aakkosjärj.'!P$19:P$311)</f>
        <v>7363.6210305196064</v>
      </c>
      <c r="P339" s="34">
        <f>_xlfn.XLOOKUP($A339,'Kunnat aakkosjärj.'!$B$19:$B$311,'Kunnat aakkosjärj.'!Q$19:Q$311)</f>
        <v>7353.8330963878689</v>
      </c>
      <c r="Q339" s="130">
        <f>_xlfn.XLOOKUP($A339,'Kunnat aakkosjärj.'!$B$19:$B$311,'Kunnat aakkosjärj.'!R$19:R$311)</f>
        <v>209.26459146223684</v>
      </c>
      <c r="R339" s="34">
        <f>_xlfn.XLOOKUP($A339,'Kunnat aakkosjärj.'!$B$19:$B$311,'Kunnat aakkosjärj.'!S$19:S$311)</f>
        <v>348.25823643036506</v>
      </c>
      <c r="S339" s="35">
        <f>_xlfn.XLOOKUP($A339,'Kunnat aakkosjärj.'!$B$19:$B$311,'Kunnat aakkosjärj.'!T$19:T$311)</f>
        <v>396.59559687077456</v>
      </c>
      <c r="T339" s="34">
        <f>_xlfn.XLOOKUP($A339,'Kunnat aakkosjärj.'!$B$19:$B$311,'Kunnat aakkosjärj.'!U$19:U$311)</f>
        <v>568.54089820359286</v>
      </c>
      <c r="U339" s="35">
        <f>_xlfn.XLOOKUP($A339,'Kunnat aakkosjärj.'!$B$19:$B$311,'Kunnat aakkosjärj.'!V$19:V$311)</f>
        <v>52.765124809197687</v>
      </c>
      <c r="V339" s="34">
        <f>_xlfn.XLOOKUP($A339,'Kunnat aakkosjärj.'!$B$19:$B$311,'Kunnat aakkosjärj.'!W$19:W$311)</f>
        <v>61.254737791203681</v>
      </c>
      <c r="W339" s="35">
        <f>_xlfn.XLOOKUP($A339,'Kunnat aakkosjärj.'!$B$19:$B$311,'Kunnat aakkosjärj.'!X$19:X$311)</f>
        <v>-141.78401390766854</v>
      </c>
      <c r="X339" s="34">
        <f>_xlfn.XLOOKUP($A339,'Kunnat aakkosjärj.'!$B$19:$B$311,'Kunnat aakkosjärj.'!Y$19:Y$311)</f>
        <v>-122.81517867490825</v>
      </c>
      <c r="Y339" s="90">
        <f>_xlfn.XLOOKUP($A339,'Kunnat aakkosjärj.'!$B$19:$B$311,'Kunnat aakkosjärj.'!Z$19:Z$311)</f>
        <v>992.06590786169602</v>
      </c>
      <c r="Z339" s="91">
        <f>_xlfn.XLOOKUP($A339,'Kunnat aakkosjärj.'!$B$19:$B$311,'Kunnat aakkosjärj.'!AA$19:AA$311)</f>
        <v>1116.5908576395595</v>
      </c>
      <c r="AA339" s="90">
        <f>_xlfn.XLOOKUP($A339,'Kunnat aakkosjärj.'!$B$19:$B$311,'Kunnat aakkosjärj.'!AB$19:AB$311)</f>
        <v>21.093819453315032</v>
      </c>
      <c r="AB339" s="91">
        <f>_xlfn.XLOOKUP($A339,'Kunnat aakkosjärj.'!$B$19:$B$311,'Kunnat aakkosjärj.'!AC$19:AC$311)</f>
        <v>31.189422163689638</v>
      </c>
      <c r="AC339" s="90">
        <f>_xlfn.XLOOKUP($A339,'Kunnat aakkosjärj.'!$B$19:$B$311,'Kunnat aakkosjärj.'!AD$19:AD$311)</f>
        <v>-714.40575526366626</v>
      </c>
      <c r="AD339" s="91">
        <f>_xlfn.XLOOKUP($A339,'Kunnat aakkosjärj.'!$B$19:$B$311,'Kunnat aakkosjärj.'!AE$19:AE$311)</f>
        <v>-705.56508112806637</v>
      </c>
      <c r="AE339" s="96">
        <f>_xlfn.XLOOKUP($A339,'Kunnat aakkosjärj.'!$B$19:$B$311,'Kunnat aakkosjärj.'!AF$19:AF$311)</f>
        <v>0.74270435814343194</v>
      </c>
      <c r="AF339" s="97">
        <f>_xlfn.XLOOKUP($A339,'Kunnat aakkosjärj.'!$B$19:$B$311,'Kunnat aakkosjärj.'!AG$19:AG$311)</f>
        <v>0.55322161078930088</v>
      </c>
      <c r="AG339" s="90">
        <f>_xlfn.XLOOKUP($A339,'Kunnat aakkosjärj.'!$B$19:$B$311,'Kunnat aakkosjärj.'!AH$19:AH$311)</f>
        <v>3791.1770407571953</v>
      </c>
      <c r="AH339" s="91">
        <f>_xlfn.XLOOKUP($A339,'Kunnat aakkosjärj.'!$B$19:$B$311,'Kunnat aakkosjärj.'!AI$19:AI$311)</f>
        <v>4664.7029611744256</v>
      </c>
      <c r="AI339" s="90">
        <f>_xlfn.XLOOKUP($A339,'Kunnat aakkosjärj.'!$B$19:$B$311,'Kunnat aakkosjärj.'!AJ$19:AJ$311)</f>
        <v>133.31716998129374</v>
      </c>
      <c r="AJ339" s="91">
        <f>_xlfn.XLOOKUP($A339,'Kunnat aakkosjärj.'!$B$19:$B$311,'Kunnat aakkosjärj.'!AK$19:AK$311)</f>
        <v>114.1989651040512</v>
      </c>
      <c r="AK339" s="106">
        <f>_xlfn.XLOOKUP($A339,'Kunnat aakkosjärj.'!$B$19:$B$311,'Kunnat aakkosjärj.'!AL$19:AL$311)</f>
        <v>2292.6229428240295</v>
      </c>
      <c r="AL339" s="107">
        <f>_xlfn.XLOOKUP($A339,'Kunnat aakkosjärj.'!$B$19:$B$311,'Kunnat aakkosjärj.'!AM$19:AM$311)</f>
        <v>5306.3804983581222</v>
      </c>
      <c r="AM339" s="106">
        <f>_xlfn.XLOOKUP($A339,'Kunnat aakkosjärj.'!$B$19:$B$311,'Kunnat aakkosjärj.'!AN$19:AN$311)</f>
        <v>2970.4444610778442</v>
      </c>
      <c r="AN339" s="107">
        <f>_xlfn.XLOOKUP($A339,'Kunnat aakkosjärj.'!$B$19:$B$311,'Kunnat aakkosjärj.'!AO$19:AO$311)</f>
        <v>6089.7436430365078</v>
      </c>
      <c r="AO339" s="106">
        <f>_xlfn.XLOOKUP($A339,'Kunnat aakkosjärj.'!$B$19:$B$311,'Kunnat aakkosjärj.'!AP$19:AP$311)</f>
        <v>0</v>
      </c>
      <c r="AP339" s="107">
        <f>_xlfn.XLOOKUP($A339,'Kunnat aakkosjärj.'!$B$19:$B$311,'Kunnat aakkosjärj.'!AQ$19:AQ$311)</f>
        <v>0</v>
      </c>
      <c r="AQ339" s="122">
        <f>_xlfn.XLOOKUP($A339,'Kunnat aakkosjärj.'!$B$19:$B$311,'Kunnat aakkosjärj.'!AR$19:AR$311)</f>
        <v>72.351905134492199</v>
      </c>
      <c r="AR339" s="115">
        <f>_xlfn.XLOOKUP($A339,'Kunnat aakkosjärj.'!$B$19:$B$311,'Kunnat aakkosjärj.'!AS$19:AS$311)</f>
        <v>52.829590317022323</v>
      </c>
      <c r="AS339" s="114">
        <f>_xlfn.XLOOKUP($A339,'Kunnat aakkosjärj.'!$B$19:$B$311,'Kunnat aakkosjärj.'!AT$19:AT$311)</f>
        <v>36.55573405148354</v>
      </c>
      <c r="AT339" s="115">
        <f>_xlfn.XLOOKUP($A339,'Kunnat aakkosjärj.'!$B$19:$B$311,'Kunnat aakkosjärj.'!AU$19:AU$311)</f>
        <v>54.435855161209346</v>
      </c>
      <c r="AU339" s="106">
        <f>_xlfn.XLOOKUP($A339,'Kunnat aakkosjärj.'!$B$19:$B$311,'Kunnat aakkosjärj.'!AV$19:AV$311)</f>
        <v>4927.7486198570605</v>
      </c>
      <c r="AV339" s="107">
        <f>_xlfn.XLOOKUP($A339,'Kunnat aakkosjärj.'!$B$19:$B$311,'Kunnat aakkosjärj.'!AW$19:AW$311)</f>
        <v>4820.0866476723977</v>
      </c>
      <c r="AW339" s="151"/>
      <c r="AX339" s="1">
        <v>765</v>
      </c>
      <c r="AY339" s="242" t="s">
        <v>741</v>
      </c>
      <c r="AZ339" s="333" t="s">
        <v>733</v>
      </c>
      <c r="BA339" s="336" t="s">
        <v>736</v>
      </c>
    </row>
    <row r="340" spans="1:53" ht="15" customHeight="1" x14ac:dyDescent="0.2">
      <c r="A340" s="38" t="s">
        <v>296</v>
      </c>
      <c r="B340" s="146">
        <f>_xlfn.XLOOKUP($A340,'Kunnat aakkosjärj.'!$B$19:$B$311,'Kunnat aakkosjärj.'!C$19:C$311)</f>
        <v>7367</v>
      </c>
      <c r="C340" s="160">
        <f>_xlfn.XLOOKUP($A340,'Kunnat aakkosjärj.'!$B$19:$B$311,'Kunnat aakkosjärj.'!D$19:D$311)</f>
        <v>21.5</v>
      </c>
      <c r="D340" s="35">
        <f>_xlfn.XLOOKUP($A340,'Kunnat aakkosjärj.'!$B$19:$B$311,'Kunnat aakkosjärj.'!E$19:E$311)</f>
        <v>1254.4727704628751</v>
      </c>
      <c r="E340" s="34">
        <f>_xlfn.XLOOKUP($A340,'Kunnat aakkosjärj.'!$B$19:$B$311,'Kunnat aakkosjärj.'!F$19:F$311)</f>
        <v>8125.2039853400292</v>
      </c>
      <c r="F340" s="35">
        <f>_xlfn.XLOOKUP($A340,'Kunnat aakkosjärj.'!$B$19:$B$311,'Kunnat aakkosjärj.'!G$19:G$311)</f>
        <v>9370.7772960499533</v>
      </c>
      <c r="G340" s="34">
        <f>_xlfn.XLOOKUP($A340,'Kunnat aakkosjärj.'!$B$19:$B$311,'Kunnat aakkosjärj.'!H$19:H$311)</f>
        <v>15753.379480114021</v>
      </c>
      <c r="H340" s="331">
        <f>_xlfn.XLOOKUP($A340,'Kunnat aakkosjärj.'!$B$19:$B$311,'Kunnat aakkosjärj.'!I$19:I$311)</f>
        <v>13.387072713718965</v>
      </c>
      <c r="I340" s="332">
        <f>_xlfn.XLOOKUP($A340,'Kunnat aakkosjärj.'!$B$19:$B$311,'Kunnat aakkosjärj.'!J$19:J$311)</f>
        <v>51.577529733202489</v>
      </c>
      <c r="J340" s="35">
        <f>_xlfn.XLOOKUP($A340,'Kunnat aakkosjärj.'!$B$19:$B$311,'Kunnat aakkosjärj.'!K$19:K$311)</f>
        <v>-8103.981476856251</v>
      </c>
      <c r="K340" s="34">
        <f>_xlfn.XLOOKUP($A340,'Kunnat aakkosjärj.'!$B$19:$B$311,'Kunnat aakkosjärj.'!L$19:L$311)</f>
        <v>-7628.1754961313973</v>
      </c>
      <c r="L340" s="123">
        <f>_xlfn.XLOOKUP($A340,'Kunnat aakkosjärj.'!$B$19:$B$311,'Kunnat aakkosjärj.'!M$19:M$311)</f>
        <v>4183.9853793945977</v>
      </c>
      <c r="M340" s="35">
        <f>_xlfn.XLOOKUP($A340,'Kunnat aakkosjärj.'!$B$19:$B$311,'Kunnat aakkosjärj.'!N$19:N$311)</f>
        <v>4797.9341658748472</v>
      </c>
      <c r="N340" s="34">
        <f>_xlfn.XLOOKUP($A340,'Kunnat aakkosjärj.'!$B$19:$B$311,'Kunnat aakkosjärj.'!O$19:O$311)</f>
        <v>4797.9341658748472</v>
      </c>
      <c r="O340" s="35">
        <f>_xlfn.XLOOKUP($A340,'Kunnat aakkosjärj.'!$B$19:$B$311,'Kunnat aakkosjärj.'!P$19:P$311)</f>
        <v>8981.9195452694439</v>
      </c>
      <c r="P340" s="34">
        <f>_xlfn.XLOOKUP($A340,'Kunnat aakkosjärj.'!$B$19:$B$311,'Kunnat aakkosjärj.'!Q$19:Q$311)</f>
        <v>8972.7437695126919</v>
      </c>
      <c r="Q340" s="130">
        <f>_xlfn.XLOOKUP($A340,'Kunnat aakkosjärj.'!$B$19:$B$311,'Kunnat aakkosjärj.'!R$19:R$311)</f>
        <v>1097.6541414415638</v>
      </c>
      <c r="R340" s="34">
        <f>_xlfn.XLOOKUP($A340,'Kunnat aakkosjärj.'!$B$19:$B$311,'Kunnat aakkosjärj.'!S$19:S$311)</f>
        <v>1494.1401208090131</v>
      </c>
      <c r="S340" s="35">
        <f>_xlfn.XLOOKUP($A340,'Kunnat aakkosjärj.'!$B$19:$B$311,'Kunnat aakkosjärj.'!T$19:T$311)</f>
        <v>445.65847563458669</v>
      </c>
      <c r="T340" s="34">
        <f>_xlfn.XLOOKUP($A340,'Kunnat aakkosjärj.'!$B$19:$B$311,'Kunnat aakkosjärj.'!U$19:U$311)</f>
        <v>777.70638794624676</v>
      </c>
      <c r="U340" s="35">
        <f>_xlfn.XLOOKUP($A340,'Kunnat aakkosjärj.'!$B$19:$B$311,'Kunnat aakkosjärj.'!V$19:V$311)</f>
        <v>246.2993977346847</v>
      </c>
      <c r="V340" s="34">
        <f>_xlfn.XLOOKUP($A340,'Kunnat aakkosjärj.'!$B$19:$B$311,'Kunnat aakkosjärj.'!W$19:W$311)</f>
        <v>192.12136404777539</v>
      </c>
      <c r="W340" s="35">
        <f>_xlfn.XLOOKUP($A340,'Kunnat aakkosjärj.'!$B$19:$B$311,'Kunnat aakkosjärj.'!X$19:X$311)</f>
        <v>719.75676258992814</v>
      </c>
      <c r="X340" s="34">
        <f>_xlfn.XLOOKUP($A340,'Kunnat aakkosjärj.'!$B$19:$B$311,'Kunnat aakkosjärj.'!Y$19:Y$311)</f>
        <v>862.75843626985204</v>
      </c>
      <c r="Y340" s="90">
        <f>_xlfn.XLOOKUP($A340,'Kunnat aakkosjärj.'!$B$19:$B$311,'Kunnat aakkosjärj.'!Z$19:Z$311)</f>
        <v>1272.344283969051</v>
      </c>
      <c r="Z340" s="91">
        <f>_xlfn.XLOOKUP($A340,'Kunnat aakkosjärj.'!$B$19:$B$311,'Kunnat aakkosjärj.'!AA$19:AA$311)</f>
        <v>1767.8538631736121</v>
      </c>
      <c r="AA340" s="90">
        <f>_xlfn.XLOOKUP($A340,'Kunnat aakkosjärj.'!$B$19:$B$311,'Kunnat aakkosjärj.'!AB$19:AB$311)</f>
        <v>86.270214380769232</v>
      </c>
      <c r="AB340" s="91">
        <f>_xlfn.XLOOKUP($A340,'Kunnat aakkosjärj.'!$B$19:$B$311,'Kunnat aakkosjärj.'!AC$19:AC$311)</f>
        <v>84.51717372875865</v>
      </c>
      <c r="AC340" s="90">
        <f>_xlfn.XLOOKUP($A340,'Kunnat aakkosjärj.'!$B$19:$B$311,'Kunnat aakkosjärj.'!AD$19:AD$311)</f>
        <v>-95.457315053617492</v>
      </c>
      <c r="AD340" s="91">
        <f>_xlfn.XLOOKUP($A340,'Kunnat aakkosjärj.'!$B$19:$B$311,'Kunnat aakkosjärj.'!AE$19:AE$311)</f>
        <v>-182.04173747794218</v>
      </c>
      <c r="AE340" s="96">
        <f>_xlfn.XLOOKUP($A340,'Kunnat aakkosjärj.'!$B$19:$B$311,'Kunnat aakkosjärj.'!AF$19:AF$311)</f>
        <v>2.3166126244676617</v>
      </c>
      <c r="AF340" s="97">
        <f>_xlfn.XLOOKUP($A340,'Kunnat aakkosjärj.'!$B$19:$B$311,'Kunnat aakkosjärj.'!AG$19:AG$311)</f>
        <v>1.6788116595019051</v>
      </c>
      <c r="AG340" s="90">
        <f>_xlfn.XLOOKUP($A340,'Kunnat aakkosjärj.'!$B$19:$B$311,'Kunnat aakkosjärj.'!AH$19:AH$311)</f>
        <v>1838.7544102076829</v>
      </c>
      <c r="AH340" s="91">
        <f>_xlfn.XLOOKUP($A340,'Kunnat aakkosjärj.'!$B$19:$B$311,'Kunnat aakkosjärj.'!AI$19:AI$311)</f>
        <v>3359.2788109135331</v>
      </c>
      <c r="AI340" s="90">
        <f>_xlfn.XLOOKUP($A340,'Kunnat aakkosjärj.'!$B$19:$B$311,'Kunnat aakkosjärj.'!AJ$19:AJ$311)</f>
        <v>60.450352646581777</v>
      </c>
      <c r="AJ340" s="91">
        <f>_xlfn.XLOOKUP($A340,'Kunnat aakkosjärj.'!$B$19:$B$311,'Kunnat aakkosjärj.'!AK$19:AK$311)</f>
        <v>67.14289472093752</v>
      </c>
      <c r="AK340" s="106">
        <f>_xlfn.XLOOKUP($A340,'Kunnat aakkosjärj.'!$B$19:$B$311,'Kunnat aakkosjärj.'!AL$19:AL$311)</f>
        <v>3709.9034790280984</v>
      </c>
      <c r="AL340" s="107">
        <f>_xlfn.XLOOKUP($A340,'Kunnat aakkosjärj.'!$B$19:$B$311,'Kunnat aakkosjärj.'!AM$19:AM$311)</f>
        <v>6981.7059250712637</v>
      </c>
      <c r="AM340" s="106">
        <f>_xlfn.XLOOKUP($A340,'Kunnat aakkosjärj.'!$B$19:$B$311,'Kunnat aakkosjärj.'!AN$19:AN$311)</f>
        <v>3798.3421704900229</v>
      </c>
      <c r="AN340" s="107">
        <f>_xlfn.XLOOKUP($A340,'Kunnat aakkosjärj.'!$B$19:$B$311,'Kunnat aakkosjärj.'!AO$19:AO$311)</f>
        <v>7073.5782869553404</v>
      </c>
      <c r="AO340" s="106">
        <f>_xlfn.XLOOKUP($A340,'Kunnat aakkosjärj.'!$B$19:$B$311,'Kunnat aakkosjärj.'!AP$19:AP$311)</f>
        <v>119.83742093117959</v>
      </c>
      <c r="AP340" s="107">
        <f>_xlfn.XLOOKUP($A340,'Kunnat aakkosjärj.'!$B$19:$B$311,'Kunnat aakkosjärj.'!AQ$19:AQ$311)</f>
        <v>0</v>
      </c>
      <c r="AQ340" s="122">
        <f>_xlfn.XLOOKUP($A340,'Kunnat aakkosjärj.'!$B$19:$B$311,'Kunnat aakkosjärj.'!AR$19:AR$311)</f>
        <v>63.827222311827434</v>
      </c>
      <c r="AR340" s="115">
        <f>_xlfn.XLOOKUP($A340,'Kunnat aakkosjärj.'!$B$19:$B$311,'Kunnat aakkosjärj.'!AS$19:AS$311)</f>
        <v>45.415918694660483</v>
      </c>
      <c r="AS340" s="114">
        <f>_xlfn.XLOOKUP($A340,'Kunnat aakkosjärj.'!$B$19:$B$311,'Kunnat aakkosjärj.'!AT$19:AT$311)</f>
        <v>43.287016001557262</v>
      </c>
      <c r="AT340" s="115">
        <f>_xlfn.XLOOKUP($A340,'Kunnat aakkosjärj.'!$B$19:$B$311,'Kunnat aakkosjärj.'!AU$19:AU$311)</f>
        <v>54.174319742466288</v>
      </c>
      <c r="AU340" s="106">
        <f>_xlfn.XLOOKUP($A340,'Kunnat aakkosjärj.'!$B$19:$B$311,'Kunnat aakkosjärj.'!AV$19:AV$311)</f>
        <v>2268.264034206597</v>
      </c>
      <c r="AV340" s="107">
        <f>_xlfn.XLOOKUP($A340,'Kunnat aakkosjärj.'!$B$19:$B$311,'Kunnat aakkosjärj.'!AW$19:AW$311)</f>
        <v>2216.526158544862</v>
      </c>
      <c r="AW340" s="151"/>
      <c r="AX340" s="1">
        <v>777</v>
      </c>
      <c r="AY340" s="242" t="s">
        <v>742</v>
      </c>
      <c r="AZ340" s="333" t="s">
        <v>733</v>
      </c>
      <c r="BA340" s="336" t="s">
        <v>734</v>
      </c>
    </row>
    <row r="341" spans="1:53" ht="15" customHeight="1" x14ac:dyDescent="0.2">
      <c r="A341" s="38"/>
      <c r="B341" s="146"/>
      <c r="C341" s="160"/>
      <c r="D341" s="35"/>
      <c r="E341" s="34"/>
      <c r="F341" s="35"/>
      <c r="G341" s="34"/>
      <c r="H341" s="331"/>
      <c r="I341" s="332"/>
      <c r="J341" s="35"/>
      <c r="K341" s="34"/>
      <c r="L341" s="123"/>
      <c r="M341" s="35"/>
      <c r="N341" s="34"/>
      <c r="O341" s="35"/>
      <c r="P341" s="34"/>
      <c r="Q341" s="130"/>
      <c r="R341" s="34"/>
      <c r="S341" s="35"/>
      <c r="T341" s="34"/>
      <c r="U341" s="35"/>
      <c r="V341" s="34"/>
      <c r="W341" s="35"/>
      <c r="X341" s="34"/>
      <c r="Y341" s="90"/>
      <c r="Z341" s="91"/>
      <c r="AA341" s="90"/>
      <c r="AB341" s="91"/>
      <c r="AC341" s="90"/>
      <c r="AD341" s="91"/>
      <c r="AE341" s="96"/>
      <c r="AF341" s="97"/>
      <c r="AG341" s="90"/>
      <c r="AH341" s="91"/>
      <c r="AI341" s="90"/>
      <c r="AJ341" s="91"/>
      <c r="AK341" s="106"/>
      <c r="AL341" s="107"/>
      <c r="AM341" s="106"/>
      <c r="AN341" s="107"/>
      <c r="AO341" s="106"/>
      <c r="AP341" s="107"/>
      <c r="AQ341" s="122"/>
      <c r="AR341" s="115"/>
      <c r="AS341" s="114"/>
      <c r="AT341" s="115"/>
      <c r="AU341" s="106"/>
      <c r="AV341" s="107"/>
      <c r="AW341" s="151"/>
      <c r="AY341" s="242"/>
      <c r="AZ341" s="333"/>
      <c r="BA341" s="336"/>
    </row>
    <row r="342" spans="1:53" ht="15" customHeight="1" x14ac:dyDescent="0.25">
      <c r="A342" s="338" t="s">
        <v>743</v>
      </c>
      <c r="B342" s="146">
        <f>maakunnittain!B31</f>
        <v>175795</v>
      </c>
      <c r="C342" s="160">
        <f>maakunnittain!C31</f>
        <v>21.177781097761052</v>
      </c>
      <c r="D342" s="35">
        <f>maakunnittain!D31</f>
        <v>1296.5120795813307</v>
      </c>
      <c r="E342" s="34">
        <f>maakunnittain!E31</f>
        <v>5209.4997789562203</v>
      </c>
      <c r="F342" s="35">
        <f>maakunnittain!F31</f>
        <v>8631.3013886629305</v>
      </c>
      <c r="G342" s="34">
        <f>maakunnittain!G31</f>
        <v>11873.083472286578</v>
      </c>
      <c r="H342" s="331">
        <f>maakunnittain!H31</f>
        <v>15.021049795390965</v>
      </c>
      <c r="I342" s="332">
        <f>maakunnittain!I31</f>
        <v>43.876553139004827</v>
      </c>
      <c r="J342" s="35">
        <f>maakunnittain!J31</f>
        <v>-7331.3073300150736</v>
      </c>
      <c r="K342" s="34">
        <f>maakunnittain!K31</f>
        <v>-6641.290643452493</v>
      </c>
      <c r="L342" s="123">
        <f>maakunnittain!L31</f>
        <v>4566.5821744645746</v>
      </c>
      <c r="M342" s="35">
        <f>maakunnittain!M31</f>
        <v>3019.6599222958562</v>
      </c>
      <c r="N342" s="34">
        <f>maakunnittain!N31</f>
        <v>3351.6657356970832</v>
      </c>
      <c r="O342" s="35">
        <f>maakunnittain!O31</f>
        <v>7586.2420967604303</v>
      </c>
      <c r="P342" s="34">
        <f>maakunnittain!P31</f>
        <v>7918.2479101616573</v>
      </c>
      <c r="Q342" s="130">
        <f>maakunnittain!Q31</f>
        <v>499.53587530930918</v>
      </c>
      <c r="R342" s="34">
        <f>maakunnittain!R31</f>
        <v>1249.3066170691104</v>
      </c>
      <c r="S342" s="35">
        <f>maakunnittain!S31</f>
        <v>312.86906914303592</v>
      </c>
      <c r="T342" s="34">
        <f>maakunnittain!T31</f>
        <v>789.87974079985372</v>
      </c>
      <c r="U342" s="35">
        <f>maakunnittain!U31</f>
        <v>159.66291480252846</v>
      </c>
      <c r="V342" s="34">
        <f>maakunnittain!V31</f>
        <v>158.16415493883011</v>
      </c>
      <c r="W342" s="35">
        <f>maakunnittain!W31</f>
        <v>190.15081196848601</v>
      </c>
      <c r="X342" s="34">
        <f>maakunnittain!X31</f>
        <v>463.80510025342232</v>
      </c>
      <c r="Y342" s="90">
        <f>maakunnittain!Y31</f>
        <v>316.99654546488802</v>
      </c>
      <c r="Z342" s="91">
        <f>maakunnittain!Z31</f>
        <v>1296.1738602349326</v>
      </c>
      <c r="AA342" s="90">
        <f>maakunnittain!AA31</f>
        <v>158.42677875350887</v>
      </c>
      <c r="AB342" s="91">
        <f>maakunnittain!AB31</f>
        <v>95.842488717818711</v>
      </c>
      <c r="AC342" s="90">
        <f>maakunnittain!AC31</f>
        <v>159.55948963281094</v>
      </c>
      <c r="AD342" s="91">
        <f>maakunnittain!AD31</f>
        <v>-82.25337755353047</v>
      </c>
      <c r="AE342" s="96">
        <f>maakunnittain!AE31</f>
        <v>1.0949704447550717</v>
      </c>
      <c r="AF342" s="97">
        <f>maakunnittain!AF31</f>
        <v>1.5626193704977243</v>
      </c>
      <c r="AG342" s="90">
        <f>maakunnittain!AG31</f>
        <v>1119.3639192809808</v>
      </c>
      <c r="AH342" s="91">
        <f>maakunnittain!AH31</f>
        <v>2043.4509811964049</v>
      </c>
      <c r="AI342" s="90">
        <f>maakunnittain!AI31</f>
        <v>42.950358300442431</v>
      </c>
      <c r="AJ342" s="91">
        <f>maakunnittain!AJ31</f>
        <v>53.165570108121919</v>
      </c>
      <c r="AK342" s="106">
        <f>maakunnittain!AK31</f>
        <v>3629.6924148013309</v>
      </c>
      <c r="AL342" s="107">
        <f>maakunnittain!AL31</f>
        <v>6200.2340901108091</v>
      </c>
      <c r="AM342" s="106">
        <f>maakunnittain!AM31</f>
        <v>5140.2928474074915</v>
      </c>
      <c r="AN342" s="107">
        <f>maakunnittain!AN31</f>
        <v>6947.231858907252</v>
      </c>
      <c r="AO342" s="106">
        <f>maakunnittain!AO31</f>
        <v>1629.7637465229386</v>
      </c>
      <c r="AP342" s="107">
        <f>maakunnittain!AP31</f>
        <v>30.420937205031837</v>
      </c>
      <c r="AQ342" s="122">
        <f>maakunnittain!AQ31</f>
        <v>49.522972261492434</v>
      </c>
      <c r="AR342" s="115">
        <f>maakunnittain!AR31</f>
        <v>43.597428667802873</v>
      </c>
      <c r="AS342" s="114">
        <f>maakunnittain!AS31</f>
        <v>53.459656124792687</v>
      </c>
      <c r="AT342" s="115">
        <f>maakunnittain!AT31</f>
        <v>66.496096617377063</v>
      </c>
      <c r="AU342" s="106">
        <f>maakunnittain!AU31</f>
        <v>1311.6499066526351</v>
      </c>
      <c r="AV342" s="107">
        <f>maakunnittain!AV31</f>
        <v>3160.5530440569983</v>
      </c>
      <c r="AW342" s="141"/>
      <c r="AX342" s="1">
        <v>19</v>
      </c>
      <c r="AY342" s="341" t="s">
        <v>744</v>
      </c>
      <c r="AZ342" s="333"/>
      <c r="BA342" s="336"/>
    </row>
    <row r="343" spans="1:53" ht="15" customHeight="1" x14ac:dyDescent="0.2">
      <c r="A343" s="38"/>
      <c r="B343" s="146"/>
      <c r="C343" s="160"/>
      <c r="D343" s="35"/>
      <c r="E343" s="34"/>
      <c r="F343" s="35"/>
      <c r="G343" s="34"/>
      <c r="H343" s="331"/>
      <c r="I343" s="332"/>
      <c r="J343" s="35"/>
      <c r="K343" s="34"/>
      <c r="L343" s="123"/>
      <c r="M343" s="35"/>
      <c r="N343" s="34"/>
      <c r="O343" s="35"/>
      <c r="P343" s="34"/>
      <c r="Q343" s="130"/>
      <c r="R343" s="34"/>
      <c r="S343" s="35"/>
      <c r="T343" s="34"/>
      <c r="U343" s="35"/>
      <c r="V343" s="34"/>
      <c r="W343" s="35"/>
      <c r="X343" s="34"/>
      <c r="Y343" s="90"/>
      <c r="Z343" s="91"/>
      <c r="AA343" s="90"/>
      <c r="AB343" s="91"/>
      <c r="AC343" s="90"/>
      <c r="AD343" s="91"/>
      <c r="AE343" s="96"/>
      <c r="AF343" s="97"/>
      <c r="AG343" s="90"/>
      <c r="AH343" s="91"/>
      <c r="AI343" s="90"/>
      <c r="AJ343" s="91"/>
      <c r="AK343" s="106"/>
      <c r="AL343" s="107"/>
      <c r="AM343" s="106"/>
      <c r="AN343" s="107"/>
      <c r="AO343" s="106"/>
      <c r="AP343" s="107"/>
      <c r="AQ343" s="122"/>
      <c r="AR343" s="115"/>
      <c r="AS343" s="114"/>
      <c r="AT343" s="115"/>
      <c r="AU343" s="106"/>
      <c r="AV343" s="107"/>
      <c r="AW343" s="151"/>
      <c r="AY343" s="242"/>
      <c r="AZ343" s="333"/>
      <c r="BA343" s="336"/>
    </row>
    <row r="344" spans="1:53" ht="15" customHeight="1" x14ac:dyDescent="0.2">
      <c r="A344" s="38" t="s">
        <v>86</v>
      </c>
      <c r="B344" s="146">
        <f>_xlfn.XLOOKUP($A344,'Kunnat aakkosjärj.'!$B$19:$B$311,'Kunnat aakkosjärj.'!C$19:C$311)</f>
        <v>1811</v>
      </c>
      <c r="C344" s="160">
        <f>_xlfn.XLOOKUP($A344,'Kunnat aakkosjärj.'!$B$19:$B$311,'Kunnat aakkosjärj.'!D$19:D$311)</f>
        <v>21.25</v>
      </c>
      <c r="D344" s="35">
        <f>_xlfn.XLOOKUP($A344,'Kunnat aakkosjärj.'!$B$19:$B$311,'Kunnat aakkosjärj.'!E$19:E$311)</f>
        <v>1787.6949585864163</v>
      </c>
      <c r="E344" s="34">
        <f>_xlfn.XLOOKUP($A344,'Kunnat aakkosjärj.'!$B$19:$B$311,'Kunnat aakkosjärj.'!F$19:F$311)</f>
        <v>5004.2344395361679</v>
      </c>
      <c r="F344" s="35">
        <f>_xlfn.XLOOKUP($A344,'Kunnat aakkosjärj.'!$B$19:$B$311,'Kunnat aakkosjärj.'!G$19:G$311)</f>
        <v>10905.130496963004</v>
      </c>
      <c r="G344" s="34">
        <f>_xlfn.XLOOKUP($A344,'Kunnat aakkosjärj.'!$B$19:$B$311,'Kunnat aakkosjärj.'!H$19:H$311)</f>
        <v>14030.302479293208</v>
      </c>
      <c r="H344" s="331">
        <f>_xlfn.XLOOKUP($A344,'Kunnat aakkosjärj.'!$B$19:$B$311,'Kunnat aakkosjärj.'!I$19:I$311)</f>
        <v>16.393155121658342</v>
      </c>
      <c r="I344" s="332">
        <f>_xlfn.XLOOKUP($A344,'Kunnat aakkosjärj.'!$B$19:$B$311,'Kunnat aakkosjärj.'!J$19:J$311)</f>
        <v>35.667331099395241</v>
      </c>
      <c r="J344" s="35">
        <f>_xlfn.XLOOKUP($A344,'Kunnat aakkosjärj.'!$B$19:$B$311,'Kunnat aakkosjärj.'!K$19:K$311)</f>
        <v>-9117.4355383765869</v>
      </c>
      <c r="K344" s="34">
        <f>_xlfn.XLOOKUP($A344,'Kunnat aakkosjärj.'!$B$19:$B$311,'Kunnat aakkosjärj.'!L$19:L$311)</f>
        <v>-9033.6231253451133</v>
      </c>
      <c r="L344" s="123">
        <f>_xlfn.XLOOKUP($A344,'Kunnat aakkosjärj.'!$B$19:$B$311,'Kunnat aakkosjärj.'!M$19:M$311)</f>
        <v>3964.3828050800662</v>
      </c>
      <c r="M344" s="35">
        <f>_xlfn.XLOOKUP($A344,'Kunnat aakkosjärj.'!$B$19:$B$311,'Kunnat aakkosjärj.'!N$19:N$311)</f>
        <v>5442.4665930425181</v>
      </c>
      <c r="N344" s="34">
        <f>_xlfn.XLOOKUP($A344,'Kunnat aakkosjärj.'!$B$19:$B$311,'Kunnat aakkosjärj.'!O$19:O$311)</f>
        <v>5442.4665930425181</v>
      </c>
      <c r="O344" s="35">
        <f>_xlfn.XLOOKUP($A344,'Kunnat aakkosjärj.'!$B$19:$B$311,'Kunnat aakkosjärj.'!P$19:P$311)</f>
        <v>9406.8493981225838</v>
      </c>
      <c r="P344" s="34">
        <f>_xlfn.XLOOKUP($A344,'Kunnat aakkosjärj.'!$B$19:$B$311,'Kunnat aakkosjärj.'!Q$19:Q$311)</f>
        <v>9406.8493981225838</v>
      </c>
      <c r="Q344" s="130">
        <f>_xlfn.XLOOKUP($A344,'Kunnat aakkosjärj.'!$B$19:$B$311,'Kunnat aakkosjärj.'!R$19:R$311)</f>
        <v>1522.7545665378245</v>
      </c>
      <c r="R344" s="34">
        <f>_xlfn.XLOOKUP($A344,'Kunnat aakkosjärj.'!$B$19:$B$311,'Kunnat aakkosjärj.'!S$19:S$311)</f>
        <v>1732.5068249585863</v>
      </c>
      <c r="S344" s="35">
        <f>_xlfn.XLOOKUP($A344,'Kunnat aakkosjärj.'!$B$19:$B$311,'Kunnat aakkosjärj.'!T$19:T$311)</f>
        <v>486.75763666482607</v>
      </c>
      <c r="T344" s="34">
        <f>_xlfn.XLOOKUP($A344,'Kunnat aakkosjärj.'!$B$19:$B$311,'Kunnat aakkosjärj.'!U$19:U$311)</f>
        <v>783.61620099392599</v>
      </c>
      <c r="U344" s="35">
        <f>_xlfn.XLOOKUP($A344,'Kunnat aakkosjärj.'!$B$19:$B$311,'Kunnat aakkosjärj.'!V$19:V$311)</f>
        <v>312.83629712960624</v>
      </c>
      <c r="V344" s="34">
        <f>_xlfn.XLOOKUP($A344,'Kunnat aakkosjärj.'!$B$19:$B$311,'Kunnat aakkosjärj.'!W$19:W$311)</f>
        <v>221.09124629647818</v>
      </c>
      <c r="W344" s="35">
        <f>_xlfn.XLOOKUP($A344,'Kunnat aakkosjärj.'!$B$19:$B$311,'Kunnat aakkosjärj.'!X$19:X$311)</f>
        <v>1035.9969298729984</v>
      </c>
      <c r="X344" s="34">
        <f>_xlfn.XLOOKUP($A344,'Kunnat aakkosjärj.'!$B$19:$B$311,'Kunnat aakkosjärj.'!Y$19:Y$311)</f>
        <v>948.96258972943122</v>
      </c>
      <c r="Y344" s="90">
        <f>_xlfn.XLOOKUP($A344,'Kunnat aakkosjärj.'!$B$19:$B$311,'Kunnat aakkosjärj.'!Z$19:Z$311)</f>
        <v>1048.3356819436774</v>
      </c>
      <c r="Z344" s="91">
        <f>_xlfn.XLOOKUP($A344,'Kunnat aakkosjärj.'!$B$19:$B$311,'Kunnat aakkosjärj.'!AA$19:AA$311)</f>
        <v>1687.1690060739923</v>
      </c>
      <c r="AA344" s="90">
        <f>_xlfn.XLOOKUP($A344,'Kunnat aakkosjärj.'!$B$19:$B$311,'Kunnat aakkosjärj.'!AB$19:AB$311)</f>
        <v>145.25448220121115</v>
      </c>
      <c r="AB344" s="91">
        <f>_xlfn.XLOOKUP($A344,'Kunnat aakkosjärj.'!$B$19:$B$311,'Kunnat aakkosjärj.'!AC$19:AC$311)</f>
        <v>102.68721264564327</v>
      </c>
      <c r="AC344" s="90">
        <f>_xlfn.XLOOKUP($A344,'Kunnat aakkosjärj.'!$B$19:$B$311,'Kunnat aakkosjärj.'!AD$19:AD$311)</f>
        <v>476.15904472667034</v>
      </c>
      <c r="AD344" s="91">
        <f>_xlfn.XLOOKUP($A344,'Kunnat aakkosjärj.'!$B$19:$B$311,'Kunnat aakkosjärj.'!AE$19:AE$311)</f>
        <v>38.558663721700718</v>
      </c>
      <c r="AE344" s="96">
        <f>_xlfn.XLOOKUP($A344,'Kunnat aakkosjärj.'!$B$19:$B$311,'Kunnat aakkosjärj.'!AF$19:AF$311)</f>
        <v>4.9796562072354398</v>
      </c>
      <c r="AF344" s="97">
        <f>_xlfn.XLOOKUP($A344,'Kunnat aakkosjärj.'!$B$19:$B$311,'Kunnat aakkosjärj.'!AG$19:AG$311)</f>
        <v>2.7184096908654753</v>
      </c>
      <c r="AG344" s="90">
        <f>_xlfn.XLOOKUP($A344,'Kunnat aakkosjärj.'!$B$19:$B$311,'Kunnat aakkosjärj.'!AH$19:AH$311)</f>
        <v>5292.6450193263399</v>
      </c>
      <c r="AH344" s="91">
        <f>_xlfn.XLOOKUP($A344,'Kunnat aakkosjärj.'!$B$19:$B$311,'Kunnat aakkosjärj.'!AI$19:AI$311)</f>
        <v>5867.2499834345672</v>
      </c>
      <c r="AI344" s="90">
        <f>_xlfn.XLOOKUP($A344,'Kunnat aakkosjärj.'!$B$19:$B$311,'Kunnat aakkosjärj.'!AJ$19:AJ$311)</f>
        <v>155.24601194188426</v>
      </c>
      <c r="AJ344" s="91">
        <f>_xlfn.XLOOKUP($A344,'Kunnat aakkosjärj.'!$B$19:$B$311,'Kunnat aakkosjärj.'!AK$19:AK$311)</f>
        <v>130.96615771101173</v>
      </c>
      <c r="AK344" s="106">
        <f>_xlfn.XLOOKUP($A344,'Kunnat aakkosjärj.'!$B$19:$B$311,'Kunnat aakkosjärj.'!AL$19:AL$311)</f>
        <v>2380.4527885146326</v>
      </c>
      <c r="AL344" s="107">
        <f>_xlfn.XLOOKUP($A344,'Kunnat aakkosjärj.'!$B$19:$B$311,'Kunnat aakkosjärj.'!AM$19:AM$311)</f>
        <v>4959.938575372722</v>
      </c>
      <c r="AM344" s="106">
        <f>_xlfn.XLOOKUP($A344,'Kunnat aakkosjärj.'!$B$19:$B$311,'Kunnat aakkosjärj.'!AN$19:AN$311)</f>
        <v>2413.4667918277196</v>
      </c>
      <c r="AN344" s="107">
        <f>_xlfn.XLOOKUP($A344,'Kunnat aakkosjärj.'!$B$19:$B$311,'Kunnat aakkosjärj.'!AO$19:AO$311)</f>
        <v>5131.31626725566</v>
      </c>
      <c r="AO344" s="106">
        <f>_xlfn.XLOOKUP($A344,'Kunnat aakkosjärj.'!$B$19:$B$311,'Kunnat aakkosjärj.'!AP$19:AP$311)</f>
        <v>817.42986747653231</v>
      </c>
      <c r="AP344" s="107">
        <f>_xlfn.XLOOKUP($A344,'Kunnat aakkosjärj.'!$B$19:$B$311,'Kunnat aakkosjärj.'!AQ$19:AQ$311)</f>
        <v>17.508437327443399</v>
      </c>
      <c r="AQ344" s="122">
        <f>_xlfn.XLOOKUP($A344,'Kunnat aakkosjärj.'!$B$19:$B$311,'Kunnat aakkosjärj.'!AR$19:AR$311)</f>
        <v>76.134448608204821</v>
      </c>
      <c r="AR344" s="115">
        <f>_xlfn.XLOOKUP($A344,'Kunnat aakkosjärj.'!$B$19:$B$311,'Kunnat aakkosjärj.'!AS$19:AS$311)</f>
        <v>61.49866332273055</v>
      </c>
      <c r="AS344" s="114">
        <f>_xlfn.XLOOKUP($A344,'Kunnat aakkosjärj.'!$B$19:$B$311,'Kunnat aakkosjärj.'!AT$19:AT$311)</f>
        <v>31.000595475733689</v>
      </c>
      <c r="AT344" s="115">
        <f>_xlfn.XLOOKUP($A344,'Kunnat aakkosjärj.'!$B$19:$B$311,'Kunnat aakkosjärj.'!AU$19:AU$311)</f>
        <v>49.669628427833189</v>
      </c>
      <c r="AU344" s="106">
        <f>_xlfn.XLOOKUP($A344,'Kunnat aakkosjärj.'!$B$19:$B$311,'Kunnat aakkosjärj.'!AV$19:AV$311)</f>
        <v>7366.4371120927653</v>
      </c>
      <c r="AV344" s="107">
        <f>_xlfn.XLOOKUP($A344,'Kunnat aakkosjärj.'!$B$19:$B$311,'Kunnat aakkosjärj.'!AW$19:AW$311)</f>
        <v>7049.37732192159</v>
      </c>
      <c r="AW344" s="151"/>
      <c r="AX344" s="1">
        <v>47</v>
      </c>
      <c r="AY344" s="335" t="s">
        <v>745</v>
      </c>
      <c r="AZ344" s="333" t="s">
        <v>746</v>
      </c>
      <c r="BA344" s="336" t="s">
        <v>747</v>
      </c>
    </row>
    <row r="345" spans="1:53" ht="15" customHeight="1" x14ac:dyDescent="0.2">
      <c r="A345" s="38" t="s">
        <v>120</v>
      </c>
      <c r="B345" s="146">
        <f>_xlfn.XLOOKUP($A345,'Kunnat aakkosjärj.'!$B$19:$B$311,'Kunnat aakkosjärj.'!C$19:C$311)</f>
        <v>7047</v>
      </c>
      <c r="C345" s="160">
        <f>_xlfn.XLOOKUP($A345,'Kunnat aakkosjärj.'!$B$19:$B$311,'Kunnat aakkosjärj.'!D$19:D$311)</f>
        <v>19</v>
      </c>
      <c r="D345" s="35">
        <f>_xlfn.XLOOKUP($A345,'Kunnat aakkosjärj.'!$B$19:$B$311,'Kunnat aakkosjärj.'!E$19:E$311)</f>
        <v>1534.9650049666525</v>
      </c>
      <c r="E345" s="34">
        <f>_xlfn.XLOOKUP($A345,'Kunnat aakkosjärj.'!$B$19:$B$311,'Kunnat aakkosjärj.'!F$19:F$311)</f>
        <v>5881.3760933730664</v>
      </c>
      <c r="F345" s="35">
        <f>_xlfn.XLOOKUP($A345,'Kunnat aakkosjärj.'!$B$19:$B$311,'Kunnat aakkosjärj.'!G$19:G$311)</f>
        <v>9446.4022931744003</v>
      </c>
      <c r="G345" s="34">
        <f>_xlfn.XLOOKUP($A345,'Kunnat aakkosjärj.'!$B$19:$B$311,'Kunnat aakkosjärj.'!H$19:H$311)</f>
        <v>12728.107872853698</v>
      </c>
      <c r="H345" s="331">
        <f>_xlfn.XLOOKUP($A345,'Kunnat aakkosjärj.'!$B$19:$B$311,'Kunnat aakkosjärj.'!I$19:I$311)</f>
        <v>16.249202154726756</v>
      </c>
      <c r="I345" s="332">
        <f>_xlfn.XLOOKUP($A345,'Kunnat aakkosjärj.'!$B$19:$B$311,'Kunnat aakkosjärj.'!J$19:J$311)</f>
        <v>46.207780073240656</v>
      </c>
      <c r="J345" s="35">
        <f>_xlfn.XLOOKUP($A345,'Kunnat aakkosjärj.'!$B$19:$B$311,'Kunnat aakkosjärj.'!K$19:K$311)</f>
        <v>-7911.4372882077478</v>
      </c>
      <c r="K345" s="34">
        <f>_xlfn.XLOOKUP($A345,'Kunnat aakkosjärj.'!$B$19:$B$311,'Kunnat aakkosjärj.'!L$19:L$311)</f>
        <v>-6846.7317794806304</v>
      </c>
      <c r="L345" s="123">
        <f>_xlfn.XLOOKUP($A345,'Kunnat aakkosjärj.'!$B$19:$B$311,'Kunnat aakkosjärj.'!M$19:M$311)</f>
        <v>4561.7161827728114</v>
      </c>
      <c r="M345" s="35">
        <f>_xlfn.XLOOKUP($A345,'Kunnat aakkosjärj.'!$B$19:$B$311,'Kunnat aakkosjärj.'!N$19:N$311)</f>
        <v>3938.7982120051088</v>
      </c>
      <c r="N345" s="34">
        <f>_xlfn.XLOOKUP($A345,'Kunnat aakkosjärj.'!$B$19:$B$311,'Kunnat aakkosjärj.'!O$19:O$311)</f>
        <v>3938.7982120051088</v>
      </c>
      <c r="O345" s="35">
        <f>_xlfn.XLOOKUP($A345,'Kunnat aakkosjärj.'!$B$19:$B$311,'Kunnat aakkosjärj.'!P$19:P$311)</f>
        <v>8500.5143947779197</v>
      </c>
      <c r="P345" s="34">
        <f>_xlfn.XLOOKUP($A345,'Kunnat aakkosjärj.'!$B$19:$B$311,'Kunnat aakkosjärj.'!Q$19:Q$311)</f>
        <v>8473.725393784589</v>
      </c>
      <c r="Q345" s="130">
        <f>_xlfn.XLOOKUP($A345,'Kunnat aakkosjärj.'!$B$19:$B$311,'Kunnat aakkosjärj.'!R$19:R$311)</f>
        <v>792.05185894706972</v>
      </c>
      <c r="R345" s="34">
        <f>_xlfn.XLOOKUP($A345,'Kunnat aakkosjärj.'!$B$19:$B$311,'Kunnat aakkosjärj.'!S$19:S$311)</f>
        <v>1559.9745650631473</v>
      </c>
      <c r="S345" s="35">
        <f>_xlfn.XLOOKUP($A345,'Kunnat aakkosjärj.'!$B$19:$B$311,'Kunnat aakkosjärj.'!T$19:T$311)</f>
        <v>547.66006101887331</v>
      </c>
      <c r="T345" s="34">
        <f>_xlfn.XLOOKUP($A345,'Kunnat aakkosjärj.'!$B$19:$B$311,'Kunnat aakkosjärj.'!U$19:U$311)</f>
        <v>1297.5636497800481</v>
      </c>
      <c r="U345" s="35">
        <f>_xlfn.XLOOKUP($A345,'Kunnat aakkosjärj.'!$B$19:$B$311,'Kunnat aakkosjärj.'!V$19:V$311)</f>
        <v>144.62472946780599</v>
      </c>
      <c r="V345" s="34">
        <f>_xlfn.XLOOKUP($A345,'Kunnat aakkosjärj.'!$B$19:$B$311,'Kunnat aakkosjärj.'!W$19:W$311)</f>
        <v>120.22335592767112</v>
      </c>
      <c r="W345" s="35">
        <f>_xlfn.XLOOKUP($A345,'Kunnat aakkosjärj.'!$B$19:$B$311,'Kunnat aakkosjärj.'!X$19:X$311)</f>
        <v>244.39182063289343</v>
      </c>
      <c r="X345" s="34">
        <f>_xlfn.XLOOKUP($A345,'Kunnat aakkosjärj.'!$B$19:$B$311,'Kunnat aakkosjärj.'!Y$19:Y$311)</f>
        <v>262.4109152830992</v>
      </c>
      <c r="Y345" s="90">
        <f>_xlfn.XLOOKUP($A345,'Kunnat aakkosjärj.'!$B$19:$B$311,'Kunnat aakkosjärj.'!Z$19:Z$311)</f>
        <v>399.76732936001139</v>
      </c>
      <c r="Z345" s="91">
        <f>_xlfn.XLOOKUP($A345,'Kunnat aakkosjärj.'!$B$19:$B$311,'Kunnat aakkosjärj.'!AA$19:AA$311)</f>
        <v>2396.3517312331492</v>
      </c>
      <c r="AA345" s="90">
        <f>_xlfn.XLOOKUP($A345,'Kunnat aakkosjärj.'!$B$19:$B$311,'Kunnat aakkosjärj.'!AB$19:AB$311)</f>
        <v>198.12821128106384</v>
      </c>
      <c r="AB345" s="91">
        <f>_xlfn.XLOOKUP($A345,'Kunnat aakkosjärj.'!$B$19:$B$311,'Kunnat aakkosjärj.'!AC$19:AC$311)</f>
        <v>65.097896303410906</v>
      </c>
      <c r="AC345" s="90">
        <f>_xlfn.XLOOKUP($A345,'Kunnat aakkosjärj.'!$B$19:$B$311,'Kunnat aakkosjärj.'!AD$19:AD$311)</f>
        <v>424.93067830282394</v>
      </c>
      <c r="AD345" s="91">
        <f>_xlfn.XLOOKUP($A345,'Kunnat aakkosjärj.'!$B$19:$B$311,'Kunnat aakkosjärj.'!AE$19:AE$311)</f>
        <v>-218.65456790123457</v>
      </c>
      <c r="AE345" s="96">
        <f>_xlfn.XLOOKUP($A345,'Kunnat aakkosjärj.'!$B$19:$B$311,'Kunnat aakkosjärj.'!AF$19:AF$311)</f>
        <v>3.8136865080386784</v>
      </c>
      <c r="AF345" s="97">
        <f>_xlfn.XLOOKUP($A345,'Kunnat aakkosjärj.'!$B$19:$B$311,'Kunnat aakkosjärj.'!AG$19:AG$311)</f>
        <v>1.8899889122516857</v>
      </c>
      <c r="AG345" s="90">
        <f>_xlfn.XLOOKUP($A345,'Kunnat aakkosjärj.'!$B$19:$B$311,'Kunnat aakkosjärj.'!AH$19:AH$311)</f>
        <v>1815.0674982261955</v>
      </c>
      <c r="AH345" s="91">
        <f>_xlfn.XLOOKUP($A345,'Kunnat aakkosjärj.'!$B$19:$B$311,'Kunnat aakkosjärj.'!AI$19:AI$311)</f>
        <v>2102.5522903363135</v>
      </c>
      <c r="AI345" s="90">
        <f>_xlfn.XLOOKUP($A345,'Kunnat aakkosjärj.'!$B$19:$B$311,'Kunnat aakkosjärj.'!AJ$19:AJ$311)</f>
        <v>65.266833360950784</v>
      </c>
      <c r="AJ345" s="91">
        <f>_xlfn.XLOOKUP($A345,'Kunnat aakkosjärj.'!$B$19:$B$311,'Kunnat aakkosjärj.'!AK$19:AK$311)</f>
        <v>49.257569013519017</v>
      </c>
      <c r="AK345" s="106">
        <f>_xlfn.XLOOKUP($A345,'Kunnat aakkosjärj.'!$B$19:$B$311,'Kunnat aakkosjärj.'!AL$19:AL$311)</f>
        <v>1581.2756194125159</v>
      </c>
      <c r="AL345" s="107">
        <f>_xlfn.XLOOKUP($A345,'Kunnat aakkosjärj.'!$B$19:$B$311,'Kunnat aakkosjärj.'!AM$19:AM$311)</f>
        <v>6321.6941081311197</v>
      </c>
      <c r="AM345" s="106">
        <f>_xlfn.XLOOKUP($A345,'Kunnat aakkosjärj.'!$B$19:$B$311,'Kunnat aakkosjärj.'!AN$19:AN$311)</f>
        <v>5144.0102582659283</v>
      </c>
      <c r="AN345" s="107">
        <f>_xlfn.XLOOKUP($A345,'Kunnat aakkosjärj.'!$B$19:$B$311,'Kunnat aakkosjärj.'!AO$19:AO$311)</f>
        <v>10050.244980842912</v>
      </c>
      <c r="AO345" s="106">
        <f>_xlfn.XLOOKUP($A345,'Kunnat aakkosjärj.'!$B$19:$B$311,'Kunnat aakkosjärj.'!AP$19:AP$311)</f>
        <v>963.25027813253871</v>
      </c>
      <c r="AP345" s="107">
        <f>_xlfn.XLOOKUP($A345,'Kunnat aakkosjärj.'!$B$19:$B$311,'Kunnat aakkosjärj.'!AQ$19:AQ$311)</f>
        <v>36.913309209592732</v>
      </c>
      <c r="AQ345" s="122">
        <f>_xlfn.XLOOKUP($A345,'Kunnat aakkosjärj.'!$B$19:$B$311,'Kunnat aakkosjärj.'!AR$19:AR$311)</f>
        <v>76.197365201604654</v>
      </c>
      <c r="AR345" s="115">
        <f>_xlfn.XLOOKUP($A345,'Kunnat aakkosjärj.'!$B$19:$B$311,'Kunnat aakkosjärj.'!AS$19:AS$311)</f>
        <v>50.824765971143769</v>
      </c>
      <c r="AS345" s="114">
        <f>_xlfn.XLOOKUP($A345,'Kunnat aakkosjärj.'!$B$19:$B$311,'Kunnat aakkosjärj.'!AT$19:AT$311)</f>
        <v>26.629037354985275</v>
      </c>
      <c r="AT345" s="115">
        <f>_xlfn.XLOOKUP($A345,'Kunnat aakkosjärj.'!$B$19:$B$311,'Kunnat aakkosjärj.'!AU$19:AU$311)</f>
        <v>75.475562081747384</v>
      </c>
      <c r="AU345" s="106">
        <f>_xlfn.XLOOKUP($A345,'Kunnat aakkosjärj.'!$B$19:$B$311,'Kunnat aakkosjärj.'!AV$19:AV$311)</f>
        <v>2683.3938966936284</v>
      </c>
      <c r="AV345" s="107">
        <f>_xlfn.XLOOKUP($A345,'Kunnat aakkosjärj.'!$B$19:$B$311,'Kunnat aakkosjärj.'!AW$19:AW$311)</f>
        <v>4851.0545565488865</v>
      </c>
      <c r="AW345" s="151"/>
      <c r="AX345" s="1">
        <v>148</v>
      </c>
      <c r="AY345" s="335" t="s">
        <v>748</v>
      </c>
      <c r="AZ345" s="333" t="s">
        <v>746</v>
      </c>
      <c r="BA345" s="336" t="s">
        <v>749</v>
      </c>
    </row>
    <row r="346" spans="1:53" ht="15" customHeight="1" x14ac:dyDescent="0.2">
      <c r="A346" s="38" t="s">
        <v>151</v>
      </c>
      <c r="B346" s="146">
        <f>_xlfn.XLOOKUP($A346,'Kunnat aakkosjärj.'!$B$19:$B$311,'Kunnat aakkosjärj.'!C$19:C$311)</f>
        <v>19499</v>
      </c>
      <c r="C346" s="160">
        <f>_xlfn.XLOOKUP($A346,'Kunnat aakkosjärj.'!$B$19:$B$311,'Kunnat aakkosjärj.'!D$19:D$311)</f>
        <v>21.75</v>
      </c>
      <c r="D346" s="35">
        <f>_xlfn.XLOOKUP($A346,'Kunnat aakkosjärj.'!$B$19:$B$311,'Kunnat aakkosjärj.'!E$19:E$311)</f>
        <v>1144.5975752602699</v>
      </c>
      <c r="E346" s="34">
        <f>_xlfn.XLOOKUP($A346,'Kunnat aakkosjärj.'!$B$19:$B$311,'Kunnat aakkosjärj.'!F$19:F$311)</f>
        <v>4434.3228780963127</v>
      </c>
      <c r="F346" s="35">
        <f>_xlfn.XLOOKUP($A346,'Kunnat aakkosjärj.'!$B$19:$B$311,'Kunnat aakkosjärj.'!G$19:G$311)</f>
        <v>8744.0565044361247</v>
      </c>
      <c r="G346" s="34">
        <f>_xlfn.XLOOKUP($A346,'Kunnat aakkosjärj.'!$B$19:$B$311,'Kunnat aakkosjärj.'!H$19:H$311)</f>
        <v>10992.592607313196</v>
      </c>
      <c r="H346" s="331">
        <f>_xlfn.XLOOKUP($A346,'Kunnat aakkosjärj.'!$B$19:$B$311,'Kunnat aakkosjärj.'!I$19:I$311)</f>
        <v>13.090006619691682</v>
      </c>
      <c r="I346" s="332">
        <f>_xlfn.XLOOKUP($A346,'Kunnat aakkosjärj.'!$B$19:$B$311,'Kunnat aakkosjärj.'!J$19:J$311)</f>
        <v>40.339190548608421</v>
      </c>
      <c r="J346" s="35">
        <f>_xlfn.XLOOKUP($A346,'Kunnat aakkosjärj.'!$B$19:$B$311,'Kunnat aakkosjärj.'!K$19:K$311)</f>
        <v>-7587.9195081799071</v>
      </c>
      <c r="K346" s="34">
        <f>_xlfn.XLOOKUP($A346,'Kunnat aakkosjärj.'!$B$19:$B$311,'Kunnat aakkosjärj.'!L$19:L$311)</f>
        <v>-6559.7394322785785</v>
      </c>
      <c r="L346" s="123">
        <f>_xlfn.XLOOKUP($A346,'Kunnat aakkosjärj.'!$B$19:$B$311,'Kunnat aakkosjärj.'!M$19:M$311)</f>
        <v>4698.5317708600442</v>
      </c>
      <c r="M346" s="35">
        <f>_xlfn.XLOOKUP($A346,'Kunnat aakkosjärj.'!$B$19:$B$311,'Kunnat aakkosjärj.'!N$19:N$311)</f>
        <v>2853.0304118159906</v>
      </c>
      <c r="N346" s="34">
        <f>_xlfn.XLOOKUP($A346,'Kunnat aakkosjärj.'!$B$19:$B$311,'Kunnat aakkosjärj.'!O$19:O$311)</f>
        <v>2853.0304118159906</v>
      </c>
      <c r="O346" s="35">
        <f>_xlfn.XLOOKUP($A346,'Kunnat aakkosjärj.'!$B$19:$B$311,'Kunnat aakkosjärj.'!P$19:P$311)</f>
        <v>7551.5621826760344</v>
      </c>
      <c r="P346" s="34">
        <f>_xlfn.XLOOKUP($A346,'Kunnat aakkosjärj.'!$B$19:$B$311,'Kunnat aakkosjärj.'!Q$19:Q$311)</f>
        <v>7516.7835930047695</v>
      </c>
      <c r="Q346" s="130">
        <f>_xlfn.XLOOKUP($A346,'Kunnat aakkosjärj.'!$B$19:$B$311,'Kunnat aakkosjärj.'!R$19:R$311)</f>
        <v>51.711628801476998</v>
      </c>
      <c r="R346" s="34">
        <f>_xlfn.XLOOKUP($A346,'Kunnat aakkosjärj.'!$B$19:$B$311,'Kunnat aakkosjärj.'!S$19:S$311)</f>
        <v>835.11570490794406</v>
      </c>
      <c r="S346" s="35">
        <f>_xlfn.XLOOKUP($A346,'Kunnat aakkosjärj.'!$B$19:$B$311,'Kunnat aakkosjärj.'!T$19:T$311)</f>
        <v>255.1997687060875</v>
      </c>
      <c r="T346" s="34">
        <f>_xlfn.XLOOKUP($A346,'Kunnat aakkosjärj.'!$B$19:$B$311,'Kunnat aakkosjärj.'!U$19:U$311)</f>
        <v>826.44028514282775</v>
      </c>
      <c r="U346" s="35">
        <f>_xlfn.XLOOKUP($A346,'Kunnat aakkosjärj.'!$B$19:$B$311,'Kunnat aakkosjärj.'!V$19:V$311)</f>
        <v>8.9966639586039481</v>
      </c>
      <c r="V346" s="34">
        <f>_xlfn.XLOOKUP($A346,'Kunnat aakkosjärj.'!$B$19:$B$311,'Kunnat aakkosjärj.'!W$19:W$311)</f>
        <v>101.04973340737098</v>
      </c>
      <c r="W346" s="35">
        <f>_xlfn.XLOOKUP($A346,'Kunnat aakkosjärj.'!$B$19:$B$311,'Kunnat aakkosjärj.'!X$19:X$311)</f>
        <v>-195.95303348889686</v>
      </c>
      <c r="X346" s="34">
        <f>_xlfn.XLOOKUP($A346,'Kunnat aakkosjärj.'!$B$19:$B$311,'Kunnat aakkosjärj.'!Y$19:Y$311)</f>
        <v>58.740383609415865</v>
      </c>
      <c r="Y346" s="90">
        <f>_xlfn.XLOOKUP($A346,'Kunnat aakkosjärj.'!$B$19:$B$311,'Kunnat aakkosjärj.'!Z$19:Z$311)</f>
        <v>-211.66388019898457</v>
      </c>
      <c r="Z346" s="91">
        <f>_xlfn.XLOOKUP($A346,'Kunnat aakkosjärj.'!$B$19:$B$311,'Kunnat aakkosjärj.'!AA$19:AA$311)</f>
        <v>1683.2536576234679</v>
      </c>
      <c r="AA346" s="90">
        <f>_xlfn.XLOOKUP($A346,'Kunnat aakkosjärj.'!$B$19:$B$311,'Kunnat aakkosjärj.'!AB$19:AB$311)</f>
        <v>-24.431012392318923</v>
      </c>
      <c r="AB346" s="91">
        <f>_xlfn.XLOOKUP($A346,'Kunnat aakkosjärj.'!$B$19:$B$311,'Kunnat aakkosjärj.'!AC$19:AC$311)</f>
        <v>49.613182251272647</v>
      </c>
      <c r="AC346" s="90">
        <f>_xlfn.XLOOKUP($A346,'Kunnat aakkosjärj.'!$B$19:$B$311,'Kunnat aakkosjärj.'!AD$19:AD$311)</f>
        <v>139.08610749269192</v>
      </c>
      <c r="AD346" s="91">
        <f>_xlfn.XLOOKUP($A346,'Kunnat aakkosjärj.'!$B$19:$B$311,'Kunnat aakkosjärj.'!AE$19:AE$311)</f>
        <v>-1131.7699558951742</v>
      </c>
      <c r="AE346" s="96">
        <f>_xlfn.XLOOKUP($A346,'Kunnat aakkosjärj.'!$B$19:$B$311,'Kunnat aakkosjärj.'!AF$19:AF$311)</f>
        <v>7.9631548428076196E-2</v>
      </c>
      <c r="AF346" s="97">
        <f>_xlfn.XLOOKUP($A346,'Kunnat aakkosjärj.'!$B$19:$B$311,'Kunnat aakkosjärj.'!AG$19:AG$311)</f>
        <v>0.62521815404466763</v>
      </c>
      <c r="AG346" s="90">
        <f>_xlfn.XLOOKUP($A346,'Kunnat aakkosjärj.'!$B$19:$B$311,'Kunnat aakkosjärj.'!AH$19:AH$311)</f>
        <v>226.26252679624594</v>
      </c>
      <c r="AH346" s="91">
        <f>_xlfn.XLOOKUP($A346,'Kunnat aakkosjärj.'!$B$19:$B$311,'Kunnat aakkosjärj.'!AI$19:AI$311)</f>
        <v>1598.8810195394635</v>
      </c>
      <c r="AI346" s="90">
        <f>_xlfn.XLOOKUP($A346,'Kunnat aakkosjärj.'!$B$19:$B$311,'Kunnat aakkosjärj.'!AJ$19:AJ$311)</f>
        <v>8.0398387352109033</v>
      </c>
      <c r="AJ346" s="91">
        <f>_xlfn.XLOOKUP($A346,'Kunnat aakkosjärj.'!$B$19:$B$311,'Kunnat aakkosjärj.'!AK$19:AK$311)</f>
        <v>39.668372072946951</v>
      </c>
      <c r="AK346" s="106">
        <f>_xlfn.XLOOKUP($A346,'Kunnat aakkosjärj.'!$B$19:$B$311,'Kunnat aakkosjärj.'!AL$19:AL$311)</f>
        <v>6655.6526673162725</v>
      </c>
      <c r="AL346" s="107">
        <f>_xlfn.XLOOKUP($A346,'Kunnat aakkosjärj.'!$B$19:$B$311,'Kunnat aakkosjärj.'!AM$19:AM$311)</f>
        <v>11111.685631058002</v>
      </c>
      <c r="AM346" s="106">
        <f>_xlfn.XLOOKUP($A346,'Kunnat aakkosjärj.'!$B$19:$B$311,'Kunnat aakkosjärj.'!AN$19:AN$311)</f>
        <v>6670.7896835735173</v>
      </c>
      <c r="AN346" s="107">
        <f>_xlfn.XLOOKUP($A346,'Kunnat aakkosjärj.'!$B$19:$B$311,'Kunnat aakkosjärj.'!AO$19:AO$311)</f>
        <v>11111.685631058002</v>
      </c>
      <c r="AO346" s="106">
        <f>_xlfn.XLOOKUP($A346,'Kunnat aakkosjärj.'!$B$19:$B$311,'Kunnat aakkosjärj.'!AP$19:AP$311)</f>
        <v>898.9368900969281</v>
      </c>
      <c r="AP346" s="107">
        <f>_xlfn.XLOOKUP($A346,'Kunnat aakkosjärj.'!$B$19:$B$311,'Kunnat aakkosjärj.'!AQ$19:AQ$311)</f>
        <v>-14.839220472844762</v>
      </c>
      <c r="AQ346" s="122">
        <f>_xlfn.XLOOKUP($A346,'Kunnat aakkosjärj.'!$B$19:$B$311,'Kunnat aakkosjärj.'!AR$19:AR$311)</f>
        <v>23.858807071413139</v>
      </c>
      <c r="AR346" s="115">
        <f>_xlfn.XLOOKUP($A346,'Kunnat aakkosjärj.'!$B$19:$B$311,'Kunnat aakkosjärj.'!AS$19:AS$311)</f>
        <v>20.156151884696317</v>
      </c>
      <c r="AS346" s="114">
        <f>_xlfn.XLOOKUP($A346,'Kunnat aakkosjärj.'!$B$19:$B$311,'Kunnat aakkosjärj.'!AT$19:AT$311)</f>
        <v>86.866459198952711</v>
      </c>
      <c r="AT346" s="115">
        <f>_xlfn.XLOOKUP($A346,'Kunnat aakkosjärj.'!$B$19:$B$311,'Kunnat aakkosjärj.'!AU$19:AU$311)</f>
        <v>106.76057835029027</v>
      </c>
      <c r="AU346" s="106">
        <f>_xlfn.XLOOKUP($A346,'Kunnat aakkosjärj.'!$B$19:$B$311,'Kunnat aakkosjärj.'!AV$19:AV$311)</f>
        <v>-967.05619980511824</v>
      </c>
      <c r="AV346" s="107">
        <f>_xlfn.XLOOKUP($A346,'Kunnat aakkosjärj.'!$B$19:$B$311,'Kunnat aakkosjärj.'!AW$19:AW$311)</f>
        <v>-320.87438843017588</v>
      </c>
      <c r="AW346" s="151"/>
      <c r="AX346" s="1">
        <v>240</v>
      </c>
      <c r="AY346" s="242" t="s">
        <v>750</v>
      </c>
      <c r="AZ346" s="333" t="s">
        <v>746</v>
      </c>
      <c r="BA346" s="336" t="s">
        <v>751</v>
      </c>
    </row>
    <row r="347" spans="1:53" ht="15" customHeight="1" x14ac:dyDescent="0.2">
      <c r="A347" s="38" t="s">
        <v>181</v>
      </c>
      <c r="B347" s="146">
        <f>_xlfn.XLOOKUP($A347,'Kunnat aakkosjärj.'!$B$19:$B$311,'Kunnat aakkosjärj.'!C$19:C$311)</f>
        <v>6996</v>
      </c>
      <c r="C347" s="160">
        <f>_xlfn.XLOOKUP($A347,'Kunnat aakkosjärj.'!$B$19:$B$311,'Kunnat aakkosjärj.'!D$19:D$311)</f>
        <v>21.5</v>
      </c>
      <c r="D347" s="35">
        <f>_xlfn.XLOOKUP($A347,'Kunnat aakkosjärj.'!$B$19:$B$311,'Kunnat aakkosjärj.'!E$19:E$311)</f>
        <v>1672.7821169239564</v>
      </c>
      <c r="E347" s="34">
        <f>_xlfn.XLOOKUP($A347,'Kunnat aakkosjärj.'!$B$19:$B$311,'Kunnat aakkosjärj.'!F$19:F$311)</f>
        <v>8833.3831632361344</v>
      </c>
      <c r="F347" s="35">
        <f>_xlfn.XLOOKUP($A347,'Kunnat aakkosjärj.'!$B$19:$B$311,'Kunnat aakkosjärj.'!G$19:G$311)</f>
        <v>9923.5879588336193</v>
      </c>
      <c r="G347" s="34">
        <f>_xlfn.XLOOKUP($A347,'Kunnat aakkosjärj.'!$B$19:$B$311,'Kunnat aakkosjärj.'!H$19:H$311)</f>
        <v>16318.426046312179</v>
      </c>
      <c r="H347" s="331">
        <f>_xlfn.XLOOKUP($A347,'Kunnat aakkosjärj.'!$B$19:$B$311,'Kunnat aakkosjärj.'!I$19:I$311)</f>
        <v>16.856626089910417</v>
      </c>
      <c r="I347" s="332">
        <f>_xlfn.XLOOKUP($A347,'Kunnat aakkosjärj.'!$B$19:$B$311,'Kunnat aakkosjärj.'!J$19:J$311)</f>
        <v>54.131342925884709</v>
      </c>
      <c r="J347" s="35">
        <f>_xlfn.XLOOKUP($A347,'Kunnat aakkosjärj.'!$B$19:$B$311,'Kunnat aakkosjärj.'!K$19:K$311)</f>
        <v>-8250.8058419096633</v>
      </c>
      <c r="K347" s="34">
        <f>_xlfn.XLOOKUP($A347,'Kunnat aakkosjärj.'!$B$19:$B$311,'Kunnat aakkosjärj.'!L$19:L$311)</f>
        <v>-7485.0428830760429</v>
      </c>
      <c r="L347" s="123">
        <f>_xlfn.XLOOKUP($A347,'Kunnat aakkosjärj.'!$B$19:$B$311,'Kunnat aakkosjärj.'!M$19:M$311)</f>
        <v>4446.4707061177814</v>
      </c>
      <c r="M347" s="35">
        <f>_xlfn.XLOOKUP($A347,'Kunnat aakkosjärj.'!$B$19:$B$311,'Kunnat aakkosjärj.'!N$19:N$311)</f>
        <v>4324.5177244139504</v>
      </c>
      <c r="N347" s="34">
        <f>_xlfn.XLOOKUP($A347,'Kunnat aakkosjärj.'!$B$19:$B$311,'Kunnat aakkosjärj.'!O$19:O$311)</f>
        <v>4840.687528587765</v>
      </c>
      <c r="O347" s="35">
        <f>_xlfn.XLOOKUP($A347,'Kunnat aakkosjärj.'!$B$19:$B$311,'Kunnat aakkosjärj.'!P$19:P$311)</f>
        <v>8770.9884305317319</v>
      </c>
      <c r="P347" s="34">
        <f>_xlfn.XLOOKUP($A347,'Kunnat aakkosjärj.'!$B$19:$B$311,'Kunnat aakkosjärj.'!Q$19:Q$311)</f>
        <v>9287.1582347055464</v>
      </c>
      <c r="Q347" s="130">
        <f>_xlfn.XLOOKUP($A347,'Kunnat aakkosjärj.'!$B$19:$B$311,'Kunnat aakkosjärj.'!R$19:R$311)</f>
        <v>1664.7357475700398</v>
      </c>
      <c r="R347" s="34">
        <f>_xlfn.XLOOKUP($A347,'Kunnat aakkosjärj.'!$B$19:$B$311,'Kunnat aakkosjärj.'!S$19:S$311)</f>
        <v>2560.0443939393936</v>
      </c>
      <c r="S347" s="35">
        <f>_xlfn.XLOOKUP($A347,'Kunnat aakkosjärj.'!$B$19:$B$311,'Kunnat aakkosjärj.'!T$19:T$311)</f>
        <v>451.49044168096054</v>
      </c>
      <c r="T347" s="34">
        <f>_xlfn.XLOOKUP($A347,'Kunnat aakkosjärj.'!$B$19:$B$311,'Kunnat aakkosjärj.'!U$19:U$311)</f>
        <v>1319.3966094911377</v>
      </c>
      <c r="U347" s="35">
        <f>_xlfn.XLOOKUP($A347,'Kunnat aakkosjärj.'!$B$19:$B$311,'Kunnat aakkosjärj.'!V$19:V$311)</f>
        <v>368.72004230521503</v>
      </c>
      <c r="V347" s="34">
        <f>_xlfn.XLOOKUP($A347,'Kunnat aakkosjärj.'!$B$19:$B$311,'Kunnat aakkosjärj.'!W$19:W$311)</f>
        <v>194.03145161383631</v>
      </c>
      <c r="W347" s="35">
        <f>_xlfn.XLOOKUP($A347,'Kunnat aakkosjärj.'!$B$19:$B$311,'Kunnat aakkosjärj.'!X$19:X$311)</f>
        <v>1213.2453058890794</v>
      </c>
      <c r="X347" s="34">
        <f>_xlfn.XLOOKUP($A347,'Kunnat aakkosjärj.'!$B$19:$B$311,'Kunnat aakkosjärj.'!Y$19:Y$311)</f>
        <v>1240.7556275014292</v>
      </c>
      <c r="Y347" s="90">
        <f>_xlfn.XLOOKUP($A347,'Kunnat aakkosjärj.'!$B$19:$B$311,'Kunnat aakkosjärj.'!Z$19:Z$311)</f>
        <v>249.93630503144652</v>
      </c>
      <c r="Z347" s="91">
        <f>_xlfn.XLOOKUP($A347,'Kunnat aakkosjärj.'!$B$19:$B$311,'Kunnat aakkosjärj.'!AA$19:AA$311)</f>
        <v>2372.7664794168099</v>
      </c>
      <c r="AA347" s="90">
        <f>_xlfn.XLOOKUP($A347,'Kunnat aakkosjärj.'!$B$19:$B$311,'Kunnat aakkosjärj.'!AB$19:AB$311)</f>
        <v>666.06399872983081</v>
      </c>
      <c r="AB347" s="91">
        <f>_xlfn.XLOOKUP($A347,'Kunnat aakkosjärj.'!$B$19:$B$311,'Kunnat aakkosjärj.'!AC$19:AC$311)</f>
        <v>107.89280850632272</v>
      </c>
      <c r="AC347" s="90">
        <f>_xlfn.XLOOKUP($A347,'Kunnat aakkosjärj.'!$B$19:$B$311,'Kunnat aakkosjärj.'!AD$19:AD$311)</f>
        <v>1437.2395082904516</v>
      </c>
      <c r="AD347" s="91">
        <f>_xlfn.XLOOKUP($A347,'Kunnat aakkosjärj.'!$B$19:$B$311,'Kunnat aakkosjärj.'!AE$19:AE$311)</f>
        <v>152.53781017724415</v>
      </c>
      <c r="AE347" s="96">
        <f>_xlfn.XLOOKUP($A347,'Kunnat aakkosjärj.'!$B$19:$B$311,'Kunnat aakkosjärj.'!AF$19:AF$311)</f>
        <v>2.8101796384146174</v>
      </c>
      <c r="AF347" s="97">
        <f>_xlfn.XLOOKUP($A347,'Kunnat aakkosjärj.'!$B$19:$B$311,'Kunnat aakkosjärj.'!AG$19:AG$311)</f>
        <v>1.8594207269326599</v>
      </c>
      <c r="AG347" s="90">
        <f>_xlfn.XLOOKUP($A347,'Kunnat aakkosjärj.'!$B$19:$B$311,'Kunnat aakkosjärj.'!AH$19:AH$311)</f>
        <v>1157.6405674671241</v>
      </c>
      <c r="AH347" s="91">
        <f>_xlfn.XLOOKUP($A347,'Kunnat aakkosjärj.'!$B$19:$B$311,'Kunnat aakkosjärj.'!AI$19:AI$311)</f>
        <v>2727.4239008004574</v>
      </c>
      <c r="AI347" s="90">
        <f>_xlfn.XLOOKUP($A347,'Kunnat aakkosjärj.'!$B$19:$B$311,'Kunnat aakkosjärj.'!AJ$19:AJ$311)</f>
        <v>36.442935553132791</v>
      </c>
      <c r="AJ347" s="91">
        <f>_xlfn.XLOOKUP($A347,'Kunnat aakkosjärj.'!$B$19:$B$311,'Kunnat aakkosjärj.'!AK$19:AK$311)</f>
        <v>47.893261811616384</v>
      </c>
      <c r="AK347" s="106">
        <f>_xlfn.XLOOKUP($A347,'Kunnat aakkosjärj.'!$B$19:$B$311,'Kunnat aakkosjärj.'!AL$19:AL$311)</f>
        <v>4610.5370211549453</v>
      </c>
      <c r="AL347" s="107">
        <f>_xlfn.XLOOKUP($A347,'Kunnat aakkosjärj.'!$B$19:$B$311,'Kunnat aakkosjärj.'!AM$19:AM$311)</f>
        <v>10582.341336477986</v>
      </c>
      <c r="AM347" s="106">
        <f>_xlfn.XLOOKUP($A347,'Kunnat aakkosjärj.'!$B$19:$B$311,'Kunnat aakkosjärj.'!AN$19:AN$311)</f>
        <v>4678.6255002858779</v>
      </c>
      <c r="AN347" s="107">
        <f>_xlfn.XLOOKUP($A347,'Kunnat aakkosjärj.'!$B$19:$B$311,'Kunnat aakkosjärj.'!AO$19:AO$311)</f>
        <v>10991.604772727273</v>
      </c>
      <c r="AO347" s="106">
        <f>_xlfn.XLOOKUP($A347,'Kunnat aakkosjärj.'!$B$19:$B$311,'Kunnat aakkosjärj.'!AP$19:AP$311)</f>
        <v>2195.0047884505429</v>
      </c>
      <c r="AP347" s="107">
        <f>_xlfn.XLOOKUP($A347,'Kunnat aakkosjärj.'!$B$19:$B$311,'Kunnat aakkosjärj.'!AQ$19:AQ$311)</f>
        <v>14.29388221841052</v>
      </c>
      <c r="AQ347" s="122">
        <f>_xlfn.XLOOKUP($A347,'Kunnat aakkosjärj.'!$B$19:$B$311,'Kunnat aakkosjärj.'!AR$19:AR$311)</f>
        <v>54.574721522804104</v>
      </c>
      <c r="AR347" s="115">
        <f>_xlfn.XLOOKUP($A347,'Kunnat aakkosjärj.'!$B$19:$B$311,'Kunnat aakkosjärj.'!AS$19:AS$311)</f>
        <v>38.369217988401338</v>
      </c>
      <c r="AS347" s="114">
        <f>_xlfn.XLOOKUP($A347,'Kunnat aakkosjärj.'!$B$19:$B$311,'Kunnat aakkosjärj.'!AT$19:AT$311)</f>
        <v>56.551668286095037</v>
      </c>
      <c r="AT347" s="115">
        <f>_xlfn.XLOOKUP($A347,'Kunnat aakkosjärj.'!$B$19:$B$311,'Kunnat aakkosjärj.'!AU$19:AU$311)</f>
        <v>94.848125161272989</v>
      </c>
      <c r="AU347" s="106">
        <f>_xlfn.XLOOKUP($A347,'Kunnat aakkosjärj.'!$B$19:$B$311,'Kunnat aakkosjärj.'!AV$19:AV$311)</f>
        <v>1502.9667281303603</v>
      </c>
      <c r="AV347" s="107">
        <f>_xlfn.XLOOKUP($A347,'Kunnat aakkosjärj.'!$B$19:$B$311,'Kunnat aakkosjärj.'!AW$19:AW$311)</f>
        <v>3457.9909805603202</v>
      </c>
      <c r="AW347" s="151"/>
      <c r="AX347" s="1">
        <v>320</v>
      </c>
      <c r="AY347" s="242" t="s">
        <v>752</v>
      </c>
      <c r="AZ347" s="333" t="s">
        <v>746</v>
      </c>
      <c r="BA347" s="336" t="s">
        <v>753</v>
      </c>
    </row>
    <row r="348" spans="1:53" ht="15" customHeight="1" x14ac:dyDescent="0.2">
      <c r="A348" s="38" t="s">
        <v>152</v>
      </c>
      <c r="B348" s="146">
        <f>_xlfn.XLOOKUP($A348,'Kunnat aakkosjärj.'!$B$19:$B$311,'Kunnat aakkosjärj.'!C$19:C$311)</f>
        <v>7771</v>
      </c>
      <c r="C348" s="160">
        <f>_xlfn.XLOOKUP($A348,'Kunnat aakkosjärj.'!$B$19:$B$311,'Kunnat aakkosjärj.'!D$19:D$311)</f>
        <v>21.25</v>
      </c>
      <c r="D348" s="35">
        <f>_xlfn.XLOOKUP($A348,'Kunnat aakkosjärj.'!$B$19:$B$311,'Kunnat aakkosjärj.'!E$19:E$311)</f>
        <v>571.81839917642526</v>
      </c>
      <c r="E348" s="34">
        <f>_xlfn.XLOOKUP($A348,'Kunnat aakkosjärj.'!$B$19:$B$311,'Kunnat aakkosjärj.'!F$19:F$311)</f>
        <v>4400.3862939132678</v>
      </c>
      <c r="F348" s="35">
        <f>_xlfn.XLOOKUP($A348,'Kunnat aakkosjärj.'!$B$19:$B$311,'Kunnat aakkosjärj.'!G$19:G$311)</f>
        <v>7416.9662231373059</v>
      </c>
      <c r="G348" s="34">
        <f>_xlfn.XLOOKUP($A348,'Kunnat aakkosjärj.'!$B$19:$B$311,'Kunnat aakkosjärj.'!H$19:H$311)</f>
        <v>10548.691746236005</v>
      </c>
      <c r="H348" s="331">
        <f>_xlfn.XLOOKUP($A348,'Kunnat aakkosjärj.'!$B$19:$B$311,'Kunnat aakkosjärj.'!I$19:I$311)</f>
        <v>7.70959961220575</v>
      </c>
      <c r="I348" s="332">
        <f>_xlfn.XLOOKUP($A348,'Kunnat aakkosjärj.'!$B$19:$B$311,'Kunnat aakkosjärj.'!J$19:J$311)</f>
        <v>41.714995563155185</v>
      </c>
      <c r="J348" s="35">
        <f>_xlfn.XLOOKUP($A348,'Kunnat aakkosjärj.'!$B$19:$B$311,'Kunnat aakkosjärj.'!K$19:K$311)</f>
        <v>-6845.1478239608805</v>
      </c>
      <c r="K348" s="34">
        <f>_xlfn.XLOOKUP($A348,'Kunnat aakkosjärj.'!$B$19:$B$311,'Kunnat aakkosjärj.'!L$19:L$311)</f>
        <v>-6148.3054523227383</v>
      </c>
      <c r="L348" s="123">
        <f>_xlfn.XLOOKUP($A348,'Kunnat aakkosjärj.'!$B$19:$B$311,'Kunnat aakkosjärj.'!M$19:M$311)</f>
        <v>5034.9627358126372</v>
      </c>
      <c r="M348" s="35">
        <f>_xlfn.XLOOKUP($A348,'Kunnat aakkosjärj.'!$B$19:$B$311,'Kunnat aakkosjärj.'!N$19:N$311)</f>
        <v>2083.1914811478573</v>
      </c>
      <c r="N348" s="34">
        <f>_xlfn.XLOOKUP($A348,'Kunnat aakkosjärj.'!$B$19:$B$311,'Kunnat aakkosjärj.'!O$19:O$311)</f>
        <v>2083.1914811478573</v>
      </c>
      <c r="O348" s="35">
        <f>_xlfn.XLOOKUP($A348,'Kunnat aakkosjärj.'!$B$19:$B$311,'Kunnat aakkosjärj.'!P$19:P$311)</f>
        <v>7118.1542169604945</v>
      </c>
      <c r="P348" s="34">
        <f>_xlfn.XLOOKUP($A348,'Kunnat aakkosjärj.'!$B$19:$B$311,'Kunnat aakkosjärj.'!Q$19:Q$311)</f>
        <v>7110.7905353236392</v>
      </c>
      <c r="Q348" s="130">
        <f>_xlfn.XLOOKUP($A348,'Kunnat aakkosjärj.'!$B$19:$B$311,'Kunnat aakkosjärj.'!R$19:R$311)</f>
        <v>299.2143610860893</v>
      </c>
      <c r="R348" s="34">
        <f>_xlfn.XLOOKUP($A348,'Kunnat aakkosjärj.'!$B$19:$B$311,'Kunnat aakkosjärj.'!S$19:S$311)</f>
        <v>720.67824218247335</v>
      </c>
      <c r="S348" s="35">
        <f>_xlfn.XLOOKUP($A348,'Kunnat aakkosjärj.'!$B$19:$B$311,'Kunnat aakkosjärj.'!T$19:T$311)</f>
        <v>244.20155063698365</v>
      </c>
      <c r="T348" s="34">
        <f>_xlfn.XLOOKUP($A348,'Kunnat aakkosjärj.'!$B$19:$B$311,'Kunnat aakkosjärj.'!U$19:U$311)</f>
        <v>555.81075923304593</v>
      </c>
      <c r="U348" s="35">
        <f>_xlfn.XLOOKUP($A348,'Kunnat aakkosjärj.'!$B$19:$B$311,'Kunnat aakkosjärj.'!V$19:V$311)</f>
        <v>122.52762535930191</v>
      </c>
      <c r="V348" s="34">
        <f>_xlfn.XLOOKUP($A348,'Kunnat aakkosjärj.'!$B$19:$B$311,'Kunnat aakkosjärj.'!W$19:W$311)</f>
        <v>129.66252095891869</v>
      </c>
      <c r="W348" s="35">
        <f>_xlfn.XLOOKUP($A348,'Kunnat aakkosjärj.'!$B$19:$B$311,'Kunnat aakkosjärj.'!X$19:X$311)</f>
        <v>58.375528246042975</v>
      </c>
      <c r="X348" s="34">
        <f>_xlfn.XLOOKUP($A348,'Kunnat aakkosjärj.'!$B$19:$B$311,'Kunnat aakkosjärj.'!Y$19:Y$311)</f>
        <v>168.33429674430576</v>
      </c>
      <c r="Y348" s="90">
        <f>_xlfn.XLOOKUP($A348,'Kunnat aakkosjärj.'!$B$19:$B$311,'Kunnat aakkosjärj.'!Z$19:Z$311)</f>
        <v>241.97129713035645</v>
      </c>
      <c r="Z348" s="91">
        <f>_xlfn.XLOOKUP($A348,'Kunnat aakkosjärj.'!$B$19:$B$311,'Kunnat aakkosjärj.'!AA$19:AA$311)</f>
        <v>555.95910436237295</v>
      </c>
      <c r="AA348" s="90">
        <f>_xlfn.XLOOKUP($A348,'Kunnat aakkosjärj.'!$B$19:$B$311,'Kunnat aakkosjärj.'!AB$19:AB$311)</f>
        <v>123.65696453860578</v>
      </c>
      <c r="AB348" s="91">
        <f>_xlfn.XLOOKUP($A348,'Kunnat aakkosjärj.'!$B$19:$B$311,'Kunnat aakkosjärj.'!AC$19:AC$311)</f>
        <v>129.62792344394038</v>
      </c>
      <c r="AC348" s="90">
        <f>_xlfn.XLOOKUP($A348,'Kunnat aakkosjärj.'!$B$19:$B$311,'Kunnat aakkosjärj.'!AD$19:AD$311)</f>
        <v>-38.710773388238323</v>
      </c>
      <c r="AD348" s="91">
        <f>_xlfn.XLOOKUP($A348,'Kunnat aakkosjärj.'!$B$19:$B$311,'Kunnat aakkosjärj.'!AE$19:AE$311)</f>
        <v>74.848144382962303</v>
      </c>
      <c r="AE348" s="96">
        <f>_xlfn.XLOOKUP($A348,'Kunnat aakkosjärj.'!$B$19:$B$311,'Kunnat aakkosjärj.'!AF$19:AF$311)</f>
        <v>1.1885191250686793</v>
      </c>
      <c r="AF348" s="97">
        <f>_xlfn.XLOOKUP($A348,'Kunnat aakkosjärj.'!$B$19:$B$311,'Kunnat aakkosjärj.'!AG$19:AG$311)</f>
        <v>1.9346937922728022</v>
      </c>
      <c r="AG348" s="90">
        <f>_xlfn.XLOOKUP($A348,'Kunnat aakkosjärj.'!$B$19:$B$311,'Kunnat aakkosjärj.'!AH$19:AH$311)</f>
        <v>454.07589113370221</v>
      </c>
      <c r="AH348" s="91">
        <f>_xlfn.XLOOKUP($A348,'Kunnat aakkosjärj.'!$B$19:$B$311,'Kunnat aakkosjärj.'!AI$19:AI$311)</f>
        <v>1006.6625916870415</v>
      </c>
      <c r="AI348" s="90">
        <f>_xlfn.XLOOKUP($A348,'Kunnat aakkosjärj.'!$B$19:$B$311,'Kunnat aakkosjärj.'!AJ$19:AJ$311)</f>
        <v>20.297023911581601</v>
      </c>
      <c r="AJ348" s="91">
        <f>_xlfn.XLOOKUP($A348,'Kunnat aakkosjärj.'!$B$19:$B$311,'Kunnat aakkosjärj.'!AK$19:AK$311)</f>
        <v>30.466675302128149</v>
      </c>
      <c r="AK348" s="106">
        <f>_xlfn.XLOOKUP($A348,'Kunnat aakkosjärj.'!$B$19:$B$311,'Kunnat aakkosjärj.'!AL$19:AL$311)</f>
        <v>1997.1848320679449</v>
      </c>
      <c r="AL348" s="107">
        <f>_xlfn.XLOOKUP($A348,'Kunnat aakkosjärj.'!$B$19:$B$311,'Kunnat aakkosjärj.'!AM$19:AM$311)</f>
        <v>2895.0384944022649</v>
      </c>
      <c r="AM348" s="106">
        <f>_xlfn.XLOOKUP($A348,'Kunnat aakkosjärj.'!$B$19:$B$311,'Kunnat aakkosjärj.'!AN$19:AN$311)</f>
        <v>2003.0544756144641</v>
      </c>
      <c r="AN348" s="107">
        <f>_xlfn.XLOOKUP($A348,'Kunnat aakkosjärj.'!$B$19:$B$311,'Kunnat aakkosjärj.'!AO$19:AO$311)</f>
        <v>2895.6044653197787</v>
      </c>
      <c r="AO348" s="106">
        <f>_xlfn.XLOOKUP($A348,'Kunnat aakkosjärj.'!$B$19:$B$311,'Kunnat aakkosjärj.'!AP$19:AP$311)</f>
        <v>845.93953287865145</v>
      </c>
      <c r="AP348" s="107">
        <f>_xlfn.XLOOKUP($A348,'Kunnat aakkosjärj.'!$B$19:$B$311,'Kunnat aakkosjärj.'!AQ$19:AQ$311)</f>
        <v>2.5736713421696051</v>
      </c>
      <c r="AQ348" s="122">
        <f>_xlfn.XLOOKUP($A348,'Kunnat aakkosjärj.'!$B$19:$B$311,'Kunnat aakkosjärj.'!AR$19:AR$311)</f>
        <v>56.900172811111872</v>
      </c>
      <c r="AR348" s="115">
        <f>_xlfn.XLOOKUP($A348,'Kunnat aakkosjärj.'!$B$19:$B$311,'Kunnat aakkosjärj.'!AS$19:AS$311)</f>
        <v>49.580767617074919</v>
      </c>
      <c r="AS348" s="114">
        <f>_xlfn.XLOOKUP($A348,'Kunnat aakkosjärj.'!$B$19:$B$311,'Kunnat aakkosjärj.'!AT$19:AT$311)</f>
        <v>35.933741980918576</v>
      </c>
      <c r="AT348" s="115">
        <f>_xlfn.XLOOKUP($A348,'Kunnat aakkosjärj.'!$B$19:$B$311,'Kunnat aakkosjärj.'!AU$19:AU$311)</f>
        <v>43.072534271854259</v>
      </c>
      <c r="AU348" s="106">
        <f>_xlfn.XLOOKUP($A348,'Kunnat aakkosjärj.'!$B$19:$B$311,'Kunnat aakkosjärj.'!AV$19:AV$311)</f>
        <v>771.08823703513053</v>
      </c>
      <c r="AV348" s="107">
        <f>_xlfn.XLOOKUP($A348,'Kunnat aakkosjärj.'!$B$19:$B$311,'Kunnat aakkosjärj.'!AW$19:AW$311)</f>
        <v>1599.9623291725648</v>
      </c>
      <c r="AW348" s="151"/>
      <c r="AX348" s="1">
        <v>241</v>
      </c>
      <c r="AY348" s="242" t="s">
        <v>754</v>
      </c>
      <c r="AZ348" s="333" t="s">
        <v>746</v>
      </c>
      <c r="BA348" s="336" t="s">
        <v>751</v>
      </c>
    </row>
    <row r="349" spans="1:53" ht="15" customHeight="1" x14ac:dyDescent="0.2">
      <c r="A349" s="38" t="s">
        <v>158</v>
      </c>
      <c r="B349" s="146">
        <f>_xlfn.XLOOKUP($A349,'Kunnat aakkosjärj.'!$B$19:$B$311,'Kunnat aakkosjärj.'!C$19:C$311)</f>
        <v>6637</v>
      </c>
      <c r="C349" s="160">
        <f>_xlfn.XLOOKUP($A349,'Kunnat aakkosjärj.'!$B$19:$B$311,'Kunnat aakkosjärj.'!D$19:D$311)</f>
        <v>20.25</v>
      </c>
      <c r="D349" s="35">
        <f>_xlfn.XLOOKUP($A349,'Kunnat aakkosjärj.'!$B$19:$B$311,'Kunnat aakkosjärj.'!E$19:E$311)</f>
        <v>1649.1543483501582</v>
      </c>
      <c r="E349" s="34">
        <f>_xlfn.XLOOKUP($A349,'Kunnat aakkosjärj.'!$B$19:$B$311,'Kunnat aakkosjärj.'!F$19:F$311)</f>
        <v>10522.970819647431</v>
      </c>
      <c r="F349" s="35">
        <f>_xlfn.XLOOKUP($A349,'Kunnat aakkosjärj.'!$B$19:$B$311,'Kunnat aakkosjärj.'!G$19:G$311)</f>
        <v>9586.8664938978454</v>
      </c>
      <c r="G349" s="34">
        <f>_xlfn.XLOOKUP($A349,'Kunnat aakkosjärj.'!$B$19:$B$311,'Kunnat aakkosjärj.'!H$19:H$311)</f>
        <v>15916.123658279343</v>
      </c>
      <c r="H349" s="331">
        <f>_xlfn.XLOOKUP($A349,'Kunnat aakkosjärj.'!$B$19:$B$311,'Kunnat aakkosjärj.'!I$19:I$311)</f>
        <v>17.202225037762489</v>
      </c>
      <c r="I349" s="332">
        <f>_xlfn.XLOOKUP($A349,'Kunnat aakkosjärj.'!$B$19:$B$311,'Kunnat aakkosjärj.'!J$19:J$311)</f>
        <v>66.115161238858121</v>
      </c>
      <c r="J349" s="35">
        <f>_xlfn.XLOOKUP($A349,'Kunnat aakkosjärj.'!$B$19:$B$311,'Kunnat aakkosjärj.'!K$19:K$311)</f>
        <v>-7892.2128672593035</v>
      </c>
      <c r="K349" s="34">
        <f>_xlfn.XLOOKUP($A349,'Kunnat aakkosjärj.'!$B$19:$B$311,'Kunnat aakkosjärj.'!L$19:L$311)</f>
        <v>-5200.4570423384057</v>
      </c>
      <c r="L349" s="123">
        <f>_xlfn.XLOOKUP($A349,'Kunnat aakkosjärj.'!$B$19:$B$311,'Kunnat aakkosjärj.'!M$19:M$311)</f>
        <v>5342.0413153533227</v>
      </c>
      <c r="M349" s="35">
        <f>_xlfn.XLOOKUP($A349,'Kunnat aakkosjärj.'!$B$19:$B$311,'Kunnat aakkosjärj.'!N$19:N$311)</f>
        <v>3877.2327858972426</v>
      </c>
      <c r="N349" s="34">
        <f>_xlfn.XLOOKUP($A349,'Kunnat aakkosjärj.'!$B$19:$B$311,'Kunnat aakkosjärj.'!O$19:O$311)</f>
        <v>4341.6259017628445</v>
      </c>
      <c r="O349" s="35">
        <f>_xlfn.XLOOKUP($A349,'Kunnat aakkosjärj.'!$B$19:$B$311,'Kunnat aakkosjärj.'!P$19:P$311)</f>
        <v>9219.2741012505649</v>
      </c>
      <c r="P349" s="34">
        <f>_xlfn.XLOOKUP($A349,'Kunnat aakkosjärj.'!$B$19:$B$311,'Kunnat aakkosjärj.'!Q$19:Q$311)</f>
        <v>9683.6672171161663</v>
      </c>
      <c r="Q349" s="130">
        <f>_xlfn.XLOOKUP($A349,'Kunnat aakkosjärj.'!$B$19:$B$311,'Kunnat aakkosjärj.'!R$19:R$311)</f>
        <v>1809.4811240018082</v>
      </c>
      <c r="R349" s="34">
        <f>_xlfn.XLOOKUP($A349,'Kunnat aakkosjärj.'!$B$19:$B$311,'Kunnat aakkosjärj.'!S$19:S$311)</f>
        <v>4357.4654618050326</v>
      </c>
      <c r="S349" s="35">
        <f>_xlfn.XLOOKUP($A349,'Kunnat aakkosjärj.'!$B$19:$B$311,'Kunnat aakkosjärj.'!T$19:T$311)</f>
        <v>491.69375621515746</v>
      </c>
      <c r="T349" s="34">
        <f>_xlfn.XLOOKUP($A349,'Kunnat aakkosjärj.'!$B$19:$B$311,'Kunnat aakkosjärj.'!U$19:U$311)</f>
        <v>1581.7258821756818</v>
      </c>
      <c r="U349" s="35">
        <f>_xlfn.XLOOKUP($A349,'Kunnat aakkosjärj.'!$B$19:$B$311,'Kunnat aakkosjärj.'!V$19:V$311)</f>
        <v>368.00978274168028</v>
      </c>
      <c r="V349" s="34">
        <f>_xlfn.XLOOKUP($A349,'Kunnat aakkosjärj.'!$B$19:$B$311,'Kunnat aakkosjärj.'!W$19:W$311)</f>
        <v>275.48802930450182</v>
      </c>
      <c r="W349" s="35">
        <f>_xlfn.XLOOKUP($A349,'Kunnat aakkosjärj.'!$B$19:$B$311,'Kunnat aakkosjärj.'!X$19:X$311)</f>
        <v>1317.7873677866505</v>
      </c>
      <c r="X349" s="34">
        <f>_xlfn.XLOOKUP($A349,'Kunnat aakkosjärj.'!$B$19:$B$311,'Kunnat aakkosjärj.'!Y$19:Y$311)</f>
        <v>2775.7395796293504</v>
      </c>
      <c r="Y349" s="90">
        <f>_xlfn.XLOOKUP($A349,'Kunnat aakkosjärj.'!$B$19:$B$311,'Kunnat aakkosjärj.'!Z$19:Z$311)</f>
        <v>812.31612776857025</v>
      </c>
      <c r="Z349" s="91">
        <f>_xlfn.XLOOKUP($A349,'Kunnat aakkosjärj.'!$B$19:$B$311,'Kunnat aakkosjärj.'!AA$19:AA$311)</f>
        <v>3037.5898402892872</v>
      </c>
      <c r="AA349" s="90">
        <f>_xlfn.XLOOKUP($A349,'Kunnat aakkosjärj.'!$B$19:$B$311,'Kunnat aakkosjärj.'!AB$19:AB$311)</f>
        <v>222.75577969533202</v>
      </c>
      <c r="AB349" s="91">
        <f>_xlfn.XLOOKUP($A349,'Kunnat aakkosjärj.'!$B$19:$B$311,'Kunnat aakkosjärj.'!AC$19:AC$311)</f>
        <v>143.45141019401242</v>
      </c>
      <c r="AC349" s="90">
        <f>_xlfn.XLOOKUP($A349,'Kunnat aakkosjärj.'!$B$19:$B$311,'Kunnat aakkosjärj.'!AD$19:AD$311)</f>
        <v>1027.8692300738285</v>
      </c>
      <c r="AD349" s="91">
        <f>_xlfn.XLOOKUP($A349,'Kunnat aakkosjärj.'!$B$19:$B$311,'Kunnat aakkosjärj.'!AE$19:AE$311)</f>
        <v>1526.8186771131536</v>
      </c>
      <c r="AE349" s="96">
        <f>_xlfn.XLOOKUP($A349,'Kunnat aakkosjärj.'!$B$19:$B$311,'Kunnat aakkosjärj.'!AF$19:AF$311)</f>
        <v>13.488961993381807</v>
      </c>
      <c r="AF349" s="97">
        <f>_xlfn.XLOOKUP($A349,'Kunnat aakkosjärj.'!$B$19:$B$311,'Kunnat aakkosjärj.'!AG$19:AG$311)</f>
        <v>4.5575051441779975</v>
      </c>
      <c r="AG349" s="90">
        <f>_xlfn.XLOOKUP($A349,'Kunnat aakkosjärj.'!$B$19:$B$311,'Kunnat aakkosjärj.'!AH$19:AH$311)</f>
        <v>1616.305749585656</v>
      </c>
      <c r="AH349" s="91">
        <f>_xlfn.XLOOKUP($A349,'Kunnat aakkosjärj.'!$B$19:$B$311,'Kunnat aakkosjärj.'!AI$19:AI$311)</f>
        <v>4069.4937501883383</v>
      </c>
      <c r="AI349" s="90">
        <f>_xlfn.XLOOKUP($A349,'Kunnat aakkosjärj.'!$B$19:$B$311,'Kunnat aakkosjärj.'!AJ$19:AJ$311)</f>
        <v>55.058720339789744</v>
      </c>
      <c r="AJ349" s="91">
        <f>_xlfn.XLOOKUP($A349,'Kunnat aakkosjärj.'!$B$19:$B$311,'Kunnat aakkosjärj.'!AK$19:AK$311)</f>
        <v>74.390619555560136</v>
      </c>
      <c r="AK349" s="106">
        <f>_xlfn.XLOOKUP($A349,'Kunnat aakkosjärj.'!$B$19:$B$311,'Kunnat aakkosjärj.'!AL$19:AL$311)</f>
        <v>1001.2828250715685</v>
      </c>
      <c r="AL349" s="107">
        <f>_xlfn.XLOOKUP($A349,'Kunnat aakkosjärj.'!$B$19:$B$311,'Kunnat aakkosjärj.'!AM$19:AM$311)</f>
        <v>6981.1807111646831</v>
      </c>
      <c r="AM349" s="106">
        <f>_xlfn.XLOOKUP($A349,'Kunnat aakkosjärj.'!$B$19:$B$311,'Kunnat aakkosjärj.'!AN$19:AN$311)</f>
        <v>1120.3169459092965</v>
      </c>
      <c r="AN349" s="107">
        <f>_xlfn.XLOOKUP($A349,'Kunnat aakkosjärj.'!$B$19:$B$311,'Kunnat aakkosjärj.'!AO$19:AO$311)</f>
        <v>7172.0802139520874</v>
      </c>
      <c r="AO349" s="106">
        <f>_xlfn.XLOOKUP($A349,'Kunnat aakkosjärj.'!$B$19:$B$311,'Kunnat aakkosjärj.'!AP$19:AP$311)</f>
        <v>71.088615338255238</v>
      </c>
      <c r="AP349" s="107">
        <f>_xlfn.XLOOKUP($A349,'Kunnat aakkosjärj.'!$B$19:$B$311,'Kunnat aakkosjärj.'!AQ$19:AQ$311)</f>
        <v>71.088615338255238</v>
      </c>
      <c r="AQ349" s="122">
        <f>_xlfn.XLOOKUP($A349,'Kunnat aakkosjärj.'!$B$19:$B$311,'Kunnat aakkosjärj.'!AR$19:AR$311)</f>
        <v>78.036644753298603</v>
      </c>
      <c r="AR349" s="115">
        <f>_xlfn.XLOOKUP($A349,'Kunnat aakkosjärj.'!$B$19:$B$311,'Kunnat aakkosjärj.'!AS$19:AS$311)</f>
        <v>61.99296724636072</v>
      </c>
      <c r="AS349" s="114">
        <f>_xlfn.XLOOKUP($A349,'Kunnat aakkosjärj.'!$B$19:$B$311,'Kunnat aakkosjärj.'!AT$19:AT$311)</f>
        <v>22.405047504995135</v>
      </c>
      <c r="AT349" s="115">
        <f>_xlfn.XLOOKUP($A349,'Kunnat aakkosjärj.'!$B$19:$B$311,'Kunnat aakkosjärj.'!AU$19:AU$311)</f>
        <v>50.244449007705271</v>
      </c>
      <c r="AU349" s="106">
        <f>_xlfn.XLOOKUP($A349,'Kunnat aakkosjärj.'!$B$19:$B$311,'Kunnat aakkosjärj.'!AV$19:AV$311)</f>
        <v>5349.3040861835161</v>
      </c>
      <c r="AV349" s="107">
        <f>_xlfn.XLOOKUP($A349,'Kunnat aakkosjärj.'!$B$19:$B$311,'Kunnat aakkosjärj.'!AW$19:AW$311)</f>
        <v>13207.4816197077</v>
      </c>
      <c r="AW349" s="151"/>
      <c r="AX349" s="1">
        <v>261</v>
      </c>
      <c r="AY349" s="242" t="s">
        <v>755</v>
      </c>
      <c r="AZ349" s="333" t="s">
        <v>746</v>
      </c>
      <c r="BA349" s="336" t="s">
        <v>747</v>
      </c>
    </row>
    <row r="350" spans="1:53" ht="15" customHeight="1" x14ac:dyDescent="0.2">
      <c r="A350" s="38" t="s">
        <v>163</v>
      </c>
      <c r="B350" s="146">
        <f>_xlfn.XLOOKUP($A350,'Kunnat aakkosjärj.'!$B$19:$B$311,'Kunnat aakkosjärj.'!C$19:C$311)</f>
        <v>3999</v>
      </c>
      <c r="C350" s="160">
        <f>_xlfn.XLOOKUP($A350,'Kunnat aakkosjärj.'!$B$19:$B$311,'Kunnat aakkosjärj.'!D$19:D$311)</f>
        <v>20.5</v>
      </c>
      <c r="D350" s="35">
        <f>_xlfn.XLOOKUP($A350,'Kunnat aakkosjärj.'!$B$19:$B$311,'Kunnat aakkosjärj.'!E$19:E$311)</f>
        <v>1415.8019204801201</v>
      </c>
      <c r="E350" s="34">
        <f>_xlfn.XLOOKUP($A350,'Kunnat aakkosjärj.'!$B$19:$B$311,'Kunnat aakkosjärj.'!F$19:F$311)</f>
        <v>4417.394606151538</v>
      </c>
      <c r="F350" s="35">
        <f>_xlfn.XLOOKUP($A350,'Kunnat aakkosjärj.'!$B$19:$B$311,'Kunnat aakkosjärj.'!G$19:G$311)</f>
        <v>9331.2981945486372</v>
      </c>
      <c r="G350" s="34">
        <f>_xlfn.XLOOKUP($A350,'Kunnat aakkosjärj.'!$B$19:$B$311,'Kunnat aakkosjärj.'!H$19:H$311)</f>
        <v>11873.633768442111</v>
      </c>
      <c r="H350" s="331">
        <f>_xlfn.XLOOKUP($A350,'Kunnat aakkosjärj.'!$B$19:$B$311,'Kunnat aakkosjärj.'!I$19:I$311)</f>
        <v>15.172614688353164</v>
      </c>
      <c r="I350" s="332">
        <f>_xlfn.XLOOKUP($A350,'Kunnat aakkosjärj.'!$B$19:$B$311,'Kunnat aakkosjärj.'!J$19:J$311)</f>
        <v>37.20339276331854</v>
      </c>
      <c r="J350" s="35">
        <f>_xlfn.XLOOKUP($A350,'Kunnat aakkosjärj.'!$B$19:$B$311,'Kunnat aakkosjärj.'!K$19:K$311)</f>
        <v>-7903.5117104276069</v>
      </c>
      <c r="K350" s="34">
        <f>_xlfn.XLOOKUP($A350,'Kunnat aakkosjärj.'!$B$19:$B$311,'Kunnat aakkosjärj.'!L$19:L$311)</f>
        <v>-7456.2391622905725</v>
      </c>
      <c r="L350" s="123">
        <f>_xlfn.XLOOKUP($A350,'Kunnat aakkosjärj.'!$B$19:$B$311,'Kunnat aakkosjärj.'!M$19:M$311)</f>
        <v>4455.8257364341089</v>
      </c>
      <c r="M350" s="35">
        <f>_xlfn.XLOOKUP($A350,'Kunnat aakkosjärj.'!$B$19:$B$311,'Kunnat aakkosjärj.'!N$19:N$311)</f>
        <v>4379.6896824206051</v>
      </c>
      <c r="N350" s="34">
        <f>_xlfn.XLOOKUP($A350,'Kunnat aakkosjärj.'!$B$19:$B$311,'Kunnat aakkosjärj.'!O$19:O$311)</f>
        <v>4379.6896824206051</v>
      </c>
      <c r="O350" s="35">
        <f>_xlfn.XLOOKUP($A350,'Kunnat aakkosjärj.'!$B$19:$B$311,'Kunnat aakkosjärj.'!P$19:P$311)</f>
        <v>8835.5154188547131</v>
      </c>
      <c r="P350" s="34">
        <f>_xlfn.XLOOKUP($A350,'Kunnat aakkosjärj.'!$B$19:$B$311,'Kunnat aakkosjärj.'!Q$19:Q$311)</f>
        <v>8820.8766316579149</v>
      </c>
      <c r="Q350" s="130">
        <f>_xlfn.XLOOKUP($A350,'Kunnat aakkosjärj.'!$B$19:$B$311,'Kunnat aakkosjärj.'!R$19:R$311)</f>
        <v>1025.8902850712677</v>
      </c>
      <c r="R350" s="34">
        <f>_xlfn.XLOOKUP($A350,'Kunnat aakkosjärj.'!$B$19:$B$311,'Kunnat aakkosjärj.'!S$19:S$311)</f>
        <v>1424.4909752438109</v>
      </c>
      <c r="S350" s="35">
        <f>_xlfn.XLOOKUP($A350,'Kunnat aakkosjärj.'!$B$19:$B$311,'Kunnat aakkosjärj.'!T$19:T$311)</f>
        <v>586.06690922730684</v>
      </c>
      <c r="T350" s="34">
        <f>_xlfn.XLOOKUP($A350,'Kunnat aakkosjärj.'!$B$19:$B$311,'Kunnat aakkosjärj.'!U$19:U$311)</f>
        <v>1002.8130382595649</v>
      </c>
      <c r="U350" s="35">
        <f>_xlfn.XLOOKUP($A350,'Kunnat aakkosjärj.'!$B$19:$B$311,'Kunnat aakkosjärj.'!V$19:V$311)</f>
        <v>175.04661480100305</v>
      </c>
      <c r="V350" s="34">
        <f>_xlfn.XLOOKUP($A350,'Kunnat aakkosjärj.'!$B$19:$B$311,'Kunnat aakkosjärj.'!W$19:W$311)</f>
        <v>142.04950682692464</v>
      </c>
      <c r="W350" s="35">
        <f>_xlfn.XLOOKUP($A350,'Kunnat aakkosjärj.'!$B$19:$B$311,'Kunnat aakkosjärj.'!X$19:X$311)</f>
        <v>439.82337584396095</v>
      </c>
      <c r="X350" s="34">
        <f>_xlfn.XLOOKUP($A350,'Kunnat aakkosjärj.'!$B$19:$B$311,'Kunnat aakkosjärj.'!Y$19:Y$311)</f>
        <v>421.67793698424606</v>
      </c>
      <c r="Y350" s="90">
        <f>_xlfn.XLOOKUP($A350,'Kunnat aakkosjärj.'!$B$19:$B$311,'Kunnat aakkosjärj.'!Z$19:Z$311)</f>
        <v>410.57832208052014</v>
      </c>
      <c r="Z350" s="91">
        <f>_xlfn.XLOOKUP($A350,'Kunnat aakkosjärj.'!$B$19:$B$311,'Kunnat aakkosjärj.'!AA$19:AA$311)</f>
        <v>1669.0699049762441</v>
      </c>
      <c r="AA350" s="90">
        <f>_xlfn.XLOOKUP($A350,'Kunnat aakkosjärj.'!$B$19:$B$311,'Kunnat aakkosjärj.'!AB$19:AB$311)</f>
        <v>249.86469813427615</v>
      </c>
      <c r="AB350" s="91">
        <f>_xlfn.XLOOKUP($A350,'Kunnat aakkosjärj.'!$B$19:$B$311,'Kunnat aakkosjärj.'!AC$19:AC$311)</f>
        <v>85.346393880613761</v>
      </c>
      <c r="AC350" s="90">
        <f>_xlfn.XLOOKUP($A350,'Kunnat aakkosjärj.'!$B$19:$B$311,'Kunnat aakkosjärj.'!AD$19:AD$311)</f>
        <v>732.59273318329576</v>
      </c>
      <c r="AD350" s="91">
        <f>_xlfn.XLOOKUP($A350,'Kunnat aakkosjärj.'!$B$19:$B$311,'Kunnat aakkosjärj.'!AE$19:AE$311)</f>
        <v>-94.226879219804943</v>
      </c>
      <c r="AE350" s="96">
        <f>_xlfn.XLOOKUP($A350,'Kunnat aakkosjärj.'!$B$19:$B$311,'Kunnat aakkosjärj.'!AF$19:AF$311)</f>
        <v>8.2965128118450515</v>
      </c>
      <c r="AF350" s="97">
        <f>_xlfn.XLOOKUP($A350,'Kunnat aakkosjärj.'!$B$19:$B$311,'Kunnat aakkosjärj.'!AG$19:AG$311)</f>
        <v>2.2304639896415179</v>
      </c>
      <c r="AG350" s="90">
        <f>_xlfn.XLOOKUP($A350,'Kunnat aakkosjärj.'!$B$19:$B$311,'Kunnat aakkosjärj.'!AH$19:AH$311)</f>
        <v>2213.6068617154287</v>
      </c>
      <c r="AH350" s="91">
        <f>_xlfn.XLOOKUP($A350,'Kunnat aakkosjärj.'!$B$19:$B$311,'Kunnat aakkosjärj.'!AI$19:AI$311)</f>
        <v>3305.6439534883721</v>
      </c>
      <c r="AI350" s="90">
        <f>_xlfn.XLOOKUP($A350,'Kunnat aakkosjärj.'!$B$19:$B$311,'Kunnat aakkosjärj.'!AJ$19:AJ$311)</f>
        <v>81.159156134233015</v>
      </c>
      <c r="AJ350" s="91">
        <f>_xlfn.XLOOKUP($A350,'Kunnat aakkosjärj.'!$B$19:$B$311,'Kunnat aakkosjärj.'!AK$19:AK$311)</f>
        <v>87.241681207448281</v>
      </c>
      <c r="AK350" s="106">
        <f>_xlfn.XLOOKUP($A350,'Kunnat aakkosjärj.'!$B$19:$B$311,'Kunnat aakkosjärj.'!AL$19:AL$311)</f>
        <v>922.66741685421357</v>
      </c>
      <c r="AL350" s="107">
        <f>_xlfn.XLOOKUP($A350,'Kunnat aakkosjärj.'!$B$19:$B$311,'Kunnat aakkosjärj.'!AM$19:AM$311)</f>
        <v>4887.5849937484372</v>
      </c>
      <c r="AM350" s="106">
        <f>_xlfn.XLOOKUP($A350,'Kunnat aakkosjärj.'!$B$19:$B$311,'Kunnat aakkosjärj.'!AN$19:AN$311)</f>
        <v>922.66741685421357</v>
      </c>
      <c r="AN350" s="107">
        <f>_xlfn.XLOOKUP($A350,'Kunnat aakkosjärj.'!$B$19:$B$311,'Kunnat aakkosjärj.'!AO$19:AO$311)</f>
        <v>4927.3449337334332</v>
      </c>
      <c r="AO350" s="106">
        <f>_xlfn.XLOOKUP($A350,'Kunnat aakkosjärj.'!$B$19:$B$311,'Kunnat aakkosjärj.'!AP$19:AP$311)</f>
        <v>224.09687921980498</v>
      </c>
      <c r="AP350" s="107">
        <f>_xlfn.XLOOKUP($A350,'Kunnat aakkosjärj.'!$B$19:$B$311,'Kunnat aakkosjärj.'!AQ$19:AQ$311)</f>
        <v>152.20390597649413</v>
      </c>
      <c r="AQ350" s="122">
        <f>_xlfn.XLOOKUP($A350,'Kunnat aakkosjärj.'!$B$19:$B$311,'Kunnat aakkosjärj.'!AR$19:AR$311)</f>
        <v>74.81882255798412</v>
      </c>
      <c r="AR350" s="115">
        <f>_xlfn.XLOOKUP($A350,'Kunnat aakkosjärj.'!$B$19:$B$311,'Kunnat aakkosjärj.'!AS$19:AS$311)</f>
        <v>45.795485796239497</v>
      </c>
      <c r="AS350" s="114">
        <f>_xlfn.XLOOKUP($A350,'Kunnat aakkosjärj.'!$B$19:$B$311,'Kunnat aakkosjärj.'!AT$19:AT$311)</f>
        <v>20.703636431428194</v>
      </c>
      <c r="AT350" s="115">
        <f>_xlfn.XLOOKUP($A350,'Kunnat aakkosjärj.'!$B$19:$B$311,'Kunnat aakkosjärj.'!AU$19:AU$311)</f>
        <v>68.365547805171701</v>
      </c>
      <c r="AU350" s="106">
        <f>_xlfn.XLOOKUP($A350,'Kunnat aakkosjärj.'!$B$19:$B$311,'Kunnat aakkosjärj.'!AV$19:AV$311)</f>
        <v>4645.8232858214551</v>
      </c>
      <c r="AV350" s="107">
        <f>_xlfn.XLOOKUP($A350,'Kunnat aakkosjärj.'!$B$19:$B$311,'Kunnat aakkosjärj.'!AW$19:AW$311)</f>
        <v>5891.4210952738185</v>
      </c>
      <c r="AW350" s="151"/>
      <c r="AX350" s="1">
        <v>273</v>
      </c>
      <c r="AY350" s="242" t="s">
        <v>756</v>
      </c>
      <c r="AZ350" s="333" t="s">
        <v>746</v>
      </c>
      <c r="BA350" s="336" t="s">
        <v>747</v>
      </c>
    </row>
    <row r="351" spans="1:53" ht="15" customHeight="1" x14ac:dyDescent="0.2">
      <c r="A351" s="38" t="s">
        <v>214</v>
      </c>
      <c r="B351" s="146">
        <f>_xlfn.XLOOKUP($A351,'Kunnat aakkosjärj.'!$B$19:$B$311,'Kunnat aakkosjärj.'!C$19:C$311)</f>
        <v>2281</v>
      </c>
      <c r="C351" s="160">
        <f>_xlfn.XLOOKUP($A351,'Kunnat aakkosjärj.'!$B$19:$B$311,'Kunnat aakkosjärj.'!D$19:D$311)</f>
        <v>21.5</v>
      </c>
      <c r="D351" s="35">
        <f>_xlfn.XLOOKUP($A351,'Kunnat aakkosjärj.'!$B$19:$B$311,'Kunnat aakkosjärj.'!E$19:E$311)</f>
        <v>1705.5209469530907</v>
      </c>
      <c r="E351" s="34">
        <f>_xlfn.XLOOKUP($A351,'Kunnat aakkosjärj.'!$B$19:$B$311,'Kunnat aakkosjärj.'!F$19:F$311)</f>
        <v>4108.9352520824204</v>
      </c>
      <c r="F351" s="35">
        <f>_xlfn.XLOOKUP($A351,'Kunnat aakkosjärj.'!$B$19:$B$311,'Kunnat aakkosjärj.'!G$19:G$311)</f>
        <v>10063.697803594916</v>
      </c>
      <c r="G351" s="34">
        <f>_xlfn.XLOOKUP($A351,'Kunnat aakkosjärj.'!$B$19:$B$311,'Kunnat aakkosjärj.'!H$19:H$311)</f>
        <v>12633.404252520824</v>
      </c>
      <c r="H351" s="331">
        <f>_xlfn.XLOOKUP($A351,'Kunnat aakkosjärj.'!$B$19:$B$311,'Kunnat aakkosjärj.'!I$19:I$311)</f>
        <v>16.947259151043379</v>
      </c>
      <c r="I351" s="332">
        <f>_xlfn.XLOOKUP($A351,'Kunnat aakkosjärj.'!$B$19:$B$311,'Kunnat aakkosjärj.'!J$19:J$311)</f>
        <v>32.524370865932973</v>
      </c>
      <c r="J351" s="35">
        <f>_xlfn.XLOOKUP($A351,'Kunnat aakkosjärj.'!$B$19:$B$311,'Kunnat aakkosjärj.'!K$19:K$311)</f>
        <v>-8358.1768566418232</v>
      </c>
      <c r="K351" s="34">
        <f>_xlfn.XLOOKUP($A351,'Kunnat aakkosjärj.'!$B$19:$B$311,'Kunnat aakkosjärj.'!L$19:L$311)</f>
        <v>-8524.4690004384047</v>
      </c>
      <c r="L351" s="123">
        <f>_xlfn.XLOOKUP($A351,'Kunnat aakkosjärj.'!$B$19:$B$311,'Kunnat aakkosjärj.'!M$19:M$311)</f>
        <v>4833.6706313020613</v>
      </c>
      <c r="M351" s="35">
        <f>_xlfn.XLOOKUP($A351,'Kunnat aakkosjärj.'!$B$19:$B$311,'Kunnat aakkosjärj.'!N$19:N$311)</f>
        <v>4539.6729504603245</v>
      </c>
      <c r="N351" s="34">
        <f>_xlfn.XLOOKUP($A351,'Kunnat aakkosjärj.'!$B$19:$B$311,'Kunnat aakkosjärj.'!O$19:O$311)</f>
        <v>4888.7812932924162</v>
      </c>
      <c r="O351" s="35">
        <f>_xlfn.XLOOKUP($A351,'Kunnat aakkosjärj.'!$B$19:$B$311,'Kunnat aakkosjärj.'!P$19:P$311)</f>
        <v>9373.3435817623849</v>
      </c>
      <c r="P351" s="34">
        <f>_xlfn.XLOOKUP($A351,'Kunnat aakkosjärj.'!$B$19:$B$311,'Kunnat aakkosjärj.'!Q$19:Q$311)</f>
        <v>9722.4519245944775</v>
      </c>
      <c r="Q351" s="130">
        <f>_xlfn.XLOOKUP($A351,'Kunnat aakkosjärj.'!$B$19:$B$311,'Kunnat aakkosjärj.'!R$19:R$311)</f>
        <v>1111.2603244191143</v>
      </c>
      <c r="R351" s="34">
        <f>_xlfn.XLOOKUP($A351,'Kunnat aakkosjärj.'!$B$19:$B$311,'Kunnat aakkosjärj.'!S$19:S$311)</f>
        <v>1281.3998114861904</v>
      </c>
      <c r="S351" s="35">
        <f>_xlfn.XLOOKUP($A351,'Kunnat aakkosjärj.'!$B$19:$B$311,'Kunnat aakkosjärj.'!T$19:T$311)</f>
        <v>376.51777290661994</v>
      </c>
      <c r="T351" s="34">
        <f>_xlfn.XLOOKUP($A351,'Kunnat aakkosjärj.'!$B$19:$B$311,'Kunnat aakkosjärj.'!U$19:U$311)</f>
        <v>530.99059184568171</v>
      </c>
      <c r="U351" s="35">
        <f>_xlfn.XLOOKUP($A351,'Kunnat aakkosjärj.'!$B$19:$B$311,'Kunnat aakkosjärj.'!V$19:V$311)</f>
        <v>295.14153232142849</v>
      </c>
      <c r="V351" s="34">
        <f>_xlfn.XLOOKUP($A351,'Kunnat aakkosjärj.'!$B$19:$B$311,'Kunnat aakkosjärj.'!W$19:W$311)</f>
        <v>241.32250762337333</v>
      </c>
      <c r="W351" s="35">
        <f>_xlfn.XLOOKUP($A351,'Kunnat aakkosjärj.'!$B$19:$B$311,'Kunnat aakkosjärj.'!X$19:X$311)</f>
        <v>734.74255151249452</v>
      </c>
      <c r="X351" s="34">
        <f>_xlfn.XLOOKUP($A351,'Kunnat aakkosjärj.'!$B$19:$B$311,'Kunnat aakkosjärj.'!Y$19:Y$311)</f>
        <v>750.49459447610695</v>
      </c>
      <c r="Y351" s="90">
        <f>_xlfn.XLOOKUP($A351,'Kunnat aakkosjärj.'!$B$19:$B$311,'Kunnat aakkosjärj.'!Z$19:Z$311)</f>
        <v>422.81609381850069</v>
      </c>
      <c r="Z351" s="91">
        <f>_xlfn.XLOOKUP($A351,'Kunnat aakkosjärj.'!$B$19:$B$311,'Kunnat aakkosjärj.'!AA$19:AA$311)</f>
        <v>953.07945199473932</v>
      </c>
      <c r="AA351" s="90">
        <f>_xlfn.XLOOKUP($A351,'Kunnat aakkosjärj.'!$B$19:$B$311,'Kunnat aakkosjärj.'!AB$19:AB$311)</f>
        <v>262.82356340393642</v>
      </c>
      <c r="AB351" s="91">
        <f>_xlfn.XLOOKUP($A351,'Kunnat aakkosjärj.'!$B$19:$B$311,'Kunnat aakkosjärj.'!AC$19:AC$311)</f>
        <v>134.44837246299832</v>
      </c>
      <c r="AC351" s="90">
        <f>_xlfn.XLOOKUP($A351,'Kunnat aakkosjärj.'!$B$19:$B$311,'Kunnat aakkosjärj.'!AD$19:AD$311)</f>
        <v>697.76765015344142</v>
      </c>
      <c r="AD351" s="91">
        <f>_xlfn.XLOOKUP($A351,'Kunnat aakkosjärj.'!$B$19:$B$311,'Kunnat aakkosjärj.'!AE$19:AE$311)</f>
        <v>325.00033318719858</v>
      </c>
      <c r="AE351" s="96">
        <f>_xlfn.XLOOKUP($A351,'Kunnat aakkosjärj.'!$B$19:$B$311,'Kunnat aakkosjärj.'!AF$19:AF$311)</f>
        <v>3.8943123676493308</v>
      </c>
      <c r="AF351" s="97">
        <f>_xlfn.XLOOKUP($A351,'Kunnat aakkosjärj.'!$B$19:$B$311,'Kunnat aakkosjärj.'!AG$19:AG$311)</f>
        <v>2.5574087016572538</v>
      </c>
      <c r="AG351" s="90">
        <f>_xlfn.XLOOKUP($A351,'Kunnat aakkosjärj.'!$B$19:$B$311,'Kunnat aakkosjärj.'!AH$19:AH$311)</f>
        <v>147.2356817185445</v>
      </c>
      <c r="AH351" s="91">
        <f>_xlfn.XLOOKUP($A351,'Kunnat aakkosjärj.'!$B$19:$B$311,'Kunnat aakkosjärj.'!AI$19:AI$311)</f>
        <v>635.80315651030253</v>
      </c>
      <c r="AI351" s="90">
        <f>_xlfn.XLOOKUP($A351,'Kunnat aakkosjärj.'!$B$19:$B$311,'Kunnat aakkosjärj.'!AJ$19:AJ$311)</f>
        <v>4.9281946945623369</v>
      </c>
      <c r="AJ351" s="91">
        <f>_xlfn.XLOOKUP($A351,'Kunnat aakkosjärj.'!$B$19:$B$311,'Kunnat aakkosjärj.'!AK$19:AK$311)</f>
        <v>16.426398197152253</v>
      </c>
      <c r="AK351" s="106">
        <f>_xlfn.XLOOKUP($A351,'Kunnat aakkosjärj.'!$B$19:$B$311,'Kunnat aakkosjärj.'!AL$19:AL$311)</f>
        <v>2211.7492327926348</v>
      </c>
      <c r="AL351" s="107">
        <f>_xlfn.XLOOKUP($A351,'Kunnat aakkosjärj.'!$B$19:$B$311,'Kunnat aakkosjärj.'!AM$19:AM$311)</f>
        <v>3892.3320824199914</v>
      </c>
      <c r="AM351" s="106">
        <f>_xlfn.XLOOKUP($A351,'Kunnat aakkosjärj.'!$B$19:$B$311,'Kunnat aakkosjärj.'!AN$19:AN$311)</f>
        <v>4310.576501534415</v>
      </c>
      <c r="AN351" s="107">
        <f>_xlfn.XLOOKUP($A351,'Kunnat aakkosjärj.'!$B$19:$B$311,'Kunnat aakkosjärj.'!AO$19:AO$311)</f>
        <v>6053.2772818939065</v>
      </c>
      <c r="AO351" s="106">
        <f>_xlfn.XLOOKUP($A351,'Kunnat aakkosjärj.'!$B$19:$B$311,'Kunnat aakkosjärj.'!AP$19:AP$311)</f>
        <v>24.255243314335818</v>
      </c>
      <c r="AP351" s="107">
        <f>_xlfn.XLOOKUP($A351,'Kunnat aakkosjärj.'!$B$19:$B$311,'Kunnat aakkosjärj.'!AQ$19:AQ$311)</f>
        <v>1.7536168347216134E-5</v>
      </c>
      <c r="AQ351" s="122">
        <f>_xlfn.XLOOKUP($A351,'Kunnat aakkosjärj.'!$B$19:$B$311,'Kunnat aakkosjärj.'!AR$19:AR$311)</f>
        <v>44.137203514358006</v>
      </c>
      <c r="AR351" s="115">
        <f>_xlfn.XLOOKUP($A351,'Kunnat aakkosjärj.'!$B$19:$B$311,'Kunnat aakkosjärj.'!AS$19:AS$311)</f>
        <v>33.975294966231282</v>
      </c>
      <c r="AS351" s="114">
        <f>_xlfn.XLOOKUP($A351,'Kunnat aakkosjärj.'!$B$19:$B$311,'Kunnat aakkosjärj.'!AT$19:AT$311)</f>
        <v>34.248652554084423</v>
      </c>
      <c r="AT351" s="115">
        <f>_xlfn.XLOOKUP($A351,'Kunnat aakkosjärj.'!$B$19:$B$311,'Kunnat aakkosjärj.'!AU$19:AU$311)</f>
        <v>44.038160301724844</v>
      </c>
      <c r="AU351" s="106">
        <f>_xlfn.XLOOKUP($A351,'Kunnat aakkosjärj.'!$B$19:$B$311,'Kunnat aakkosjärj.'!AV$19:AV$311)</f>
        <v>1548.3149013590532</v>
      </c>
      <c r="AV351" s="107">
        <f>_xlfn.XLOOKUP($A351,'Kunnat aakkosjärj.'!$B$19:$B$311,'Kunnat aakkosjärj.'!AW$19:AW$311)</f>
        <v>1899.8611793073212</v>
      </c>
      <c r="AW351" s="151"/>
      <c r="AX351" s="1">
        <v>498</v>
      </c>
      <c r="AY351" s="242" t="s">
        <v>757</v>
      </c>
      <c r="AZ351" s="333" t="s">
        <v>746</v>
      </c>
      <c r="BA351" s="336" t="s">
        <v>747</v>
      </c>
    </row>
    <row r="352" spans="1:53" ht="15" customHeight="1" x14ac:dyDescent="0.2">
      <c r="A352" s="38" t="s">
        <v>239</v>
      </c>
      <c r="B352" s="146">
        <f>_xlfn.XLOOKUP($A352,'Kunnat aakkosjärj.'!$B$19:$B$311,'Kunnat aakkosjärj.'!C$19:C$311)</f>
        <v>947</v>
      </c>
      <c r="C352" s="160">
        <f>_xlfn.XLOOKUP($A352,'Kunnat aakkosjärj.'!$B$19:$B$311,'Kunnat aakkosjärj.'!D$19:D$311)</f>
        <v>22</v>
      </c>
      <c r="D352" s="35">
        <f>_xlfn.XLOOKUP($A352,'Kunnat aakkosjärj.'!$B$19:$B$311,'Kunnat aakkosjärj.'!E$19:E$311)</f>
        <v>2436.0342449841605</v>
      </c>
      <c r="E352" s="34">
        <f>_xlfn.XLOOKUP($A352,'Kunnat aakkosjärj.'!$B$19:$B$311,'Kunnat aakkosjärj.'!F$19:F$311)</f>
        <v>7446.9585005279832</v>
      </c>
      <c r="F352" s="35">
        <f>_xlfn.XLOOKUP($A352,'Kunnat aakkosjärj.'!$B$19:$B$311,'Kunnat aakkosjärj.'!G$19:G$311)</f>
        <v>11613.736494192186</v>
      </c>
      <c r="G352" s="34">
        <f>_xlfn.XLOOKUP($A352,'Kunnat aakkosjärj.'!$B$19:$B$311,'Kunnat aakkosjärj.'!H$19:H$311)</f>
        <v>16380.977719112989</v>
      </c>
      <c r="H352" s="331">
        <f>_xlfn.XLOOKUP($A352,'Kunnat aakkosjärj.'!$B$19:$B$311,'Kunnat aakkosjärj.'!I$19:I$311)</f>
        <v>20.975456488119701</v>
      </c>
      <c r="I352" s="332">
        <f>_xlfn.XLOOKUP($A352,'Kunnat aakkosjärj.'!$B$19:$B$311,'Kunnat aakkosjärj.'!J$19:J$311)</f>
        <v>45.461013550119326</v>
      </c>
      <c r="J352" s="35">
        <f>_xlfn.XLOOKUP($A352,'Kunnat aakkosjärj.'!$B$19:$B$311,'Kunnat aakkosjärj.'!K$19:K$311)</f>
        <v>-9177.702249208025</v>
      </c>
      <c r="K352" s="34">
        <f>_xlfn.XLOOKUP($A352,'Kunnat aakkosjärj.'!$B$19:$B$311,'Kunnat aakkosjärj.'!L$19:L$311)</f>
        <v>-8883.2532101372744</v>
      </c>
      <c r="L352" s="123">
        <f>_xlfn.XLOOKUP($A352,'Kunnat aakkosjärj.'!$B$19:$B$311,'Kunnat aakkosjärj.'!M$19:M$311)</f>
        <v>6201.5474551214365</v>
      </c>
      <c r="M352" s="35">
        <f>_xlfn.XLOOKUP($A352,'Kunnat aakkosjärj.'!$B$19:$B$311,'Kunnat aakkosjärj.'!N$19:N$311)</f>
        <v>5468.3505807814154</v>
      </c>
      <c r="N352" s="34">
        <f>_xlfn.XLOOKUP($A352,'Kunnat aakkosjärj.'!$B$19:$B$311,'Kunnat aakkosjärj.'!O$19:O$311)</f>
        <v>5468.3505807814154</v>
      </c>
      <c r="O352" s="35">
        <f>_xlfn.XLOOKUP($A352,'Kunnat aakkosjärj.'!$B$19:$B$311,'Kunnat aakkosjärj.'!P$19:P$311)</f>
        <v>11669.898035902852</v>
      </c>
      <c r="P352" s="34">
        <f>_xlfn.XLOOKUP($A352,'Kunnat aakkosjärj.'!$B$19:$B$311,'Kunnat aakkosjärj.'!Q$19:Q$311)</f>
        <v>11669.898035902852</v>
      </c>
      <c r="Q352" s="130">
        <f>_xlfn.XLOOKUP($A352,'Kunnat aakkosjärj.'!$B$19:$B$311,'Kunnat aakkosjärj.'!R$19:R$311)</f>
        <v>2413.0828933474127</v>
      </c>
      <c r="R352" s="34">
        <f>_xlfn.XLOOKUP($A352,'Kunnat aakkosjärj.'!$B$19:$B$311,'Kunnat aakkosjärj.'!S$19:S$311)</f>
        <v>2810.3076768743404</v>
      </c>
      <c r="S352" s="35">
        <f>_xlfn.XLOOKUP($A352,'Kunnat aakkosjärj.'!$B$19:$B$311,'Kunnat aakkosjärj.'!T$19:T$311)</f>
        <v>320.93064413938754</v>
      </c>
      <c r="T352" s="34">
        <f>_xlfn.XLOOKUP($A352,'Kunnat aakkosjärj.'!$B$19:$B$311,'Kunnat aakkosjärj.'!U$19:U$311)</f>
        <v>678.81746568109827</v>
      </c>
      <c r="U352" s="35">
        <f>_xlfn.XLOOKUP($A352,'Kunnat aakkosjärj.'!$B$19:$B$311,'Kunnat aakkosjärj.'!V$19:V$311)</f>
        <v>781.94360303515384</v>
      </c>
      <c r="V352" s="34">
        <f>_xlfn.XLOOKUP($A352,'Kunnat aakkosjärj.'!$B$19:$B$311,'Kunnat aakkosjärj.'!W$19:W$311)</f>
        <v>414.00049629757103</v>
      </c>
      <c r="W352" s="35">
        <f>_xlfn.XLOOKUP($A352,'Kunnat aakkosjärj.'!$B$19:$B$311,'Kunnat aakkosjärj.'!X$19:X$311)</f>
        <v>2188.5659978880676</v>
      </c>
      <c r="X352" s="34">
        <f>_xlfn.XLOOKUP($A352,'Kunnat aakkosjärj.'!$B$19:$B$311,'Kunnat aakkosjärj.'!Y$19:Y$311)</f>
        <v>2131.490211193242</v>
      </c>
      <c r="Y352" s="90">
        <f>_xlfn.XLOOKUP($A352,'Kunnat aakkosjärj.'!$B$19:$B$311,'Kunnat aakkosjärj.'!Z$19:Z$311)</f>
        <v>3490.2138331573387</v>
      </c>
      <c r="Z352" s="91">
        <f>_xlfn.XLOOKUP($A352,'Kunnat aakkosjärj.'!$B$19:$B$311,'Kunnat aakkosjärj.'!AA$19:AA$311)</f>
        <v>4202.4484054910245</v>
      </c>
      <c r="AA352" s="90">
        <f>_xlfn.XLOOKUP($A352,'Kunnat aakkosjärj.'!$B$19:$B$311,'Kunnat aakkosjärj.'!AB$19:AB$311)</f>
        <v>69.138540178338431</v>
      </c>
      <c r="AB352" s="91">
        <f>_xlfn.XLOOKUP($A352,'Kunnat aakkosjärj.'!$B$19:$B$311,'Kunnat aakkosjärj.'!AC$19:AC$311)</f>
        <v>66.873103622219887</v>
      </c>
      <c r="AC352" s="90">
        <f>_xlfn.XLOOKUP($A352,'Kunnat aakkosjärj.'!$B$19:$B$311,'Kunnat aakkosjärj.'!AD$19:AD$311)</f>
        <v>-1079.0319535374867</v>
      </c>
      <c r="AD352" s="91">
        <f>_xlfn.XLOOKUP($A352,'Kunnat aakkosjärj.'!$B$19:$B$311,'Kunnat aakkosjärj.'!AE$19:AE$311)</f>
        <v>-1402.1959662090815</v>
      </c>
      <c r="AE352" s="96">
        <f>_xlfn.XLOOKUP($A352,'Kunnat aakkosjärj.'!$B$19:$B$311,'Kunnat aakkosjärj.'!AF$19:AF$311)</f>
        <v>2.4833687366289734</v>
      </c>
      <c r="AF352" s="97">
        <f>_xlfn.XLOOKUP($A352,'Kunnat aakkosjärj.'!$B$19:$B$311,'Kunnat aakkosjärj.'!AG$19:AG$311)</f>
        <v>2.1043345865648959</v>
      </c>
      <c r="AG352" s="90">
        <f>_xlfn.XLOOKUP($A352,'Kunnat aakkosjärj.'!$B$19:$B$311,'Kunnat aakkosjärj.'!AH$19:AH$311)</f>
        <v>1034.1572861668426</v>
      </c>
      <c r="AH352" s="91">
        <f>_xlfn.XLOOKUP($A352,'Kunnat aakkosjärj.'!$B$19:$B$311,'Kunnat aakkosjärj.'!AI$19:AI$311)</f>
        <v>1724.3245512143612</v>
      </c>
      <c r="AI352" s="90">
        <f>_xlfn.XLOOKUP($A352,'Kunnat aakkosjärj.'!$B$19:$B$311,'Kunnat aakkosjärj.'!AJ$19:AJ$311)</f>
        <v>23.825242847186928</v>
      </c>
      <c r="AJ352" s="91">
        <f>_xlfn.XLOOKUP($A352,'Kunnat aakkosjärj.'!$B$19:$B$311,'Kunnat aakkosjärj.'!AK$19:AK$311)</f>
        <v>29.179103582439243</v>
      </c>
      <c r="AK352" s="106">
        <f>_xlfn.XLOOKUP($A352,'Kunnat aakkosjärj.'!$B$19:$B$311,'Kunnat aakkosjärj.'!AL$19:AL$311)</f>
        <v>7318.8922914466739</v>
      </c>
      <c r="AL352" s="107">
        <f>_xlfn.XLOOKUP($A352,'Kunnat aakkosjärj.'!$B$19:$B$311,'Kunnat aakkosjärj.'!AM$19:AM$311)</f>
        <v>9938.4595353748682</v>
      </c>
      <c r="AM352" s="106">
        <f>_xlfn.XLOOKUP($A352,'Kunnat aakkosjärj.'!$B$19:$B$311,'Kunnat aakkosjärj.'!AN$19:AN$311)</f>
        <v>7419.6346356916574</v>
      </c>
      <c r="AN352" s="107">
        <f>_xlfn.XLOOKUP($A352,'Kunnat aakkosjärj.'!$B$19:$B$311,'Kunnat aakkosjärj.'!AO$19:AO$311)</f>
        <v>9938.4595353748682</v>
      </c>
      <c r="AO352" s="106">
        <f>_xlfn.XLOOKUP($A352,'Kunnat aakkosjärj.'!$B$19:$B$311,'Kunnat aakkosjärj.'!AP$19:AP$311)</f>
        <v>2343.0619957761351</v>
      </c>
      <c r="AP352" s="107">
        <f>_xlfn.XLOOKUP($A352,'Kunnat aakkosjärj.'!$B$19:$B$311,'Kunnat aakkosjärj.'!AQ$19:AQ$311)</f>
        <v>2097.0176557550158</v>
      </c>
      <c r="AQ352" s="122">
        <f>_xlfn.XLOOKUP($A352,'Kunnat aakkosjärj.'!$B$19:$B$311,'Kunnat aakkosjärj.'!AR$19:AR$311)</f>
        <v>52.491466088452043</v>
      </c>
      <c r="AR352" s="115">
        <f>_xlfn.XLOOKUP($A352,'Kunnat aakkosjärj.'!$B$19:$B$311,'Kunnat aakkosjärj.'!AS$19:AS$311)</f>
        <v>44.942791502264505</v>
      </c>
      <c r="AS352" s="114">
        <f>_xlfn.XLOOKUP($A352,'Kunnat aakkosjärj.'!$B$19:$B$311,'Kunnat aakkosjärj.'!AT$19:AT$311)</f>
        <v>64.364914757040438</v>
      </c>
      <c r="AT352" s="115">
        <f>_xlfn.XLOOKUP($A352,'Kunnat aakkosjärj.'!$B$19:$B$311,'Kunnat aakkosjärj.'!AU$19:AU$311)</f>
        <v>67.234290628763858</v>
      </c>
      <c r="AU352" s="106">
        <f>_xlfn.XLOOKUP($A352,'Kunnat aakkosjärj.'!$B$19:$B$311,'Kunnat aakkosjärj.'!AV$19:AV$311)</f>
        <v>6013.7357022175293</v>
      </c>
      <c r="AV352" s="107">
        <f>_xlfn.XLOOKUP($A352,'Kunnat aakkosjärj.'!$B$19:$B$311,'Kunnat aakkosjärj.'!AW$19:AW$311)</f>
        <v>5677.2756810982055</v>
      </c>
      <c r="AW352" s="151"/>
      <c r="AX352" s="1">
        <v>583</v>
      </c>
      <c r="AY352" s="242" t="s">
        <v>758</v>
      </c>
      <c r="AZ352" s="333" t="s">
        <v>746</v>
      </c>
      <c r="BA352" s="336" t="s">
        <v>753</v>
      </c>
    </row>
    <row r="353" spans="1:53" ht="15" customHeight="1" x14ac:dyDescent="0.2">
      <c r="A353" s="38" t="s">
        <v>314</v>
      </c>
      <c r="B353" s="146">
        <f>_xlfn.XLOOKUP($A353,'Kunnat aakkosjärj.'!$B$19:$B$311,'Kunnat aakkosjärj.'!C$19:C$311)</f>
        <v>3262</v>
      </c>
      <c r="C353" s="160">
        <f>_xlfn.XLOOKUP($A353,'Kunnat aakkosjärj.'!$B$19:$B$311,'Kunnat aakkosjärj.'!D$19:D$311)</f>
        <v>21.249999999999996</v>
      </c>
      <c r="D353" s="35">
        <f>_xlfn.XLOOKUP($A353,'Kunnat aakkosjärj.'!$B$19:$B$311,'Kunnat aakkosjärj.'!E$19:E$311)</f>
        <v>1421.3273697118332</v>
      </c>
      <c r="E353" s="34">
        <f>_xlfn.XLOOKUP($A353,'Kunnat aakkosjärj.'!$B$19:$B$311,'Kunnat aakkosjärj.'!F$19:F$311)</f>
        <v>5085.4893746167991</v>
      </c>
      <c r="F353" s="35">
        <f>_xlfn.XLOOKUP($A353,'Kunnat aakkosjärj.'!$B$19:$B$311,'Kunnat aakkosjärj.'!G$19:G$311)</f>
        <v>10364.148721643165</v>
      </c>
      <c r="G353" s="34">
        <f>_xlfn.XLOOKUP($A353,'Kunnat aakkosjärj.'!$B$19:$B$311,'Kunnat aakkosjärj.'!H$19:H$311)</f>
        <v>14240.130597792764</v>
      </c>
      <c r="H353" s="331">
        <f>_xlfn.XLOOKUP($A353,'Kunnat aakkosjärj.'!$B$19:$B$311,'Kunnat aakkosjärj.'!I$19:I$311)</f>
        <v>13.713884351579351</v>
      </c>
      <c r="I353" s="332">
        <f>_xlfn.XLOOKUP($A353,'Kunnat aakkosjärj.'!$B$19:$B$311,'Kunnat aakkosjärj.'!J$19:J$311)</f>
        <v>35.712378757292122</v>
      </c>
      <c r="J353" s="35">
        <f>_xlfn.XLOOKUP($A353,'Kunnat aakkosjärj.'!$B$19:$B$311,'Kunnat aakkosjärj.'!K$19:K$311)</f>
        <v>-8942.8213519313304</v>
      </c>
      <c r="K353" s="34">
        <f>_xlfn.XLOOKUP($A353,'Kunnat aakkosjärj.'!$B$19:$B$311,'Kunnat aakkosjärj.'!L$19:L$311)</f>
        <v>-9154.6412231759659</v>
      </c>
      <c r="L353" s="123">
        <f>_xlfn.XLOOKUP($A353,'Kunnat aakkosjärj.'!$B$19:$B$311,'Kunnat aakkosjärj.'!M$19:M$311)</f>
        <v>4036.979935622318</v>
      </c>
      <c r="M353" s="35">
        <f>_xlfn.XLOOKUP($A353,'Kunnat aakkosjärj.'!$B$19:$B$311,'Kunnat aakkosjärj.'!N$19:N$311)</f>
        <v>5199.6005518087068</v>
      </c>
      <c r="N353" s="34">
        <f>_xlfn.XLOOKUP($A353,'Kunnat aakkosjärj.'!$B$19:$B$311,'Kunnat aakkosjärj.'!O$19:O$311)</f>
        <v>5665.717709993869</v>
      </c>
      <c r="O353" s="35">
        <f>_xlfn.XLOOKUP($A353,'Kunnat aakkosjärj.'!$B$19:$B$311,'Kunnat aakkosjärj.'!P$19:P$311)</f>
        <v>9236.5804874310234</v>
      </c>
      <c r="P353" s="34">
        <f>_xlfn.XLOOKUP($A353,'Kunnat aakkosjärj.'!$B$19:$B$311,'Kunnat aakkosjärj.'!Q$19:Q$311)</f>
        <v>9702.6976456161865</v>
      </c>
      <c r="Q353" s="130">
        <f>_xlfn.XLOOKUP($A353,'Kunnat aakkosjärj.'!$B$19:$B$311,'Kunnat aakkosjärj.'!R$19:R$311)</f>
        <v>526.13048743102388</v>
      </c>
      <c r="R353" s="34">
        <f>_xlfn.XLOOKUP($A353,'Kunnat aakkosjärj.'!$B$19:$B$311,'Kunnat aakkosjärj.'!S$19:S$311)</f>
        <v>750.8459748620478</v>
      </c>
      <c r="S353" s="35">
        <f>_xlfn.XLOOKUP($A353,'Kunnat aakkosjärj.'!$B$19:$B$311,'Kunnat aakkosjärj.'!T$19:T$311)</f>
        <v>316.42015328019619</v>
      </c>
      <c r="T353" s="34">
        <f>_xlfn.XLOOKUP($A353,'Kunnat aakkosjärj.'!$B$19:$B$311,'Kunnat aakkosjärj.'!U$19:U$311)</f>
        <v>646.55100551808698</v>
      </c>
      <c r="U353" s="35">
        <f>_xlfn.XLOOKUP($A353,'Kunnat aakkosjärj.'!$B$19:$B$311,'Kunnat aakkosjärj.'!V$19:V$311)</f>
        <v>166.27590941248457</v>
      </c>
      <c r="V353" s="34">
        <f>_xlfn.XLOOKUP($A353,'Kunnat aakkosjärj.'!$B$19:$B$311,'Kunnat aakkosjärj.'!W$19:W$311)</f>
        <v>116.1309731875505</v>
      </c>
      <c r="W353" s="35">
        <f>_xlfn.XLOOKUP($A353,'Kunnat aakkosjärj.'!$B$19:$B$311,'Kunnat aakkosjärj.'!X$19:X$311)</f>
        <v>209.71033415082772</v>
      </c>
      <c r="X353" s="34">
        <f>_xlfn.XLOOKUP($A353,'Kunnat aakkosjärj.'!$B$19:$B$311,'Kunnat aakkosjärj.'!Y$19:Y$311)</f>
        <v>104.39003065603924</v>
      </c>
      <c r="Y353" s="90">
        <f>_xlfn.XLOOKUP($A353,'Kunnat aakkosjärj.'!$B$19:$B$311,'Kunnat aakkosjärj.'!Z$19:Z$311)</f>
        <v>356.21676578786025</v>
      </c>
      <c r="Z353" s="91">
        <f>_xlfn.XLOOKUP($A353,'Kunnat aakkosjärj.'!$B$19:$B$311,'Kunnat aakkosjärj.'!AA$19:AA$311)</f>
        <v>1202.5619834457389</v>
      </c>
      <c r="AA353" s="90">
        <f>_xlfn.XLOOKUP($A353,'Kunnat aakkosjärj.'!$B$19:$B$311,'Kunnat aakkosjärj.'!AB$19:AB$311)</f>
        <v>147.69952960169016</v>
      </c>
      <c r="AB353" s="91">
        <f>_xlfn.XLOOKUP($A353,'Kunnat aakkosjärj.'!$B$19:$B$311,'Kunnat aakkosjärj.'!AC$19:AC$311)</f>
        <v>62.437195354423658</v>
      </c>
      <c r="AC353" s="90">
        <f>_xlfn.XLOOKUP($A353,'Kunnat aakkosjärj.'!$B$19:$B$311,'Kunnat aakkosjärj.'!AD$19:AD$311)</f>
        <v>178.68032801961985</v>
      </c>
      <c r="AD353" s="91">
        <f>_xlfn.XLOOKUP($A353,'Kunnat aakkosjärj.'!$B$19:$B$311,'Kunnat aakkosjärj.'!AE$19:AE$311)</f>
        <v>-447.61812998160639</v>
      </c>
      <c r="AE353" s="96">
        <f>_xlfn.XLOOKUP($A353,'Kunnat aakkosjärj.'!$B$19:$B$311,'Kunnat aakkosjärj.'!AF$19:AF$311)</f>
        <v>3.8557701797804755</v>
      </c>
      <c r="AF353" s="97">
        <f>_xlfn.XLOOKUP($A353,'Kunnat aakkosjärj.'!$B$19:$B$311,'Kunnat aakkosjärj.'!AG$19:AG$311)</f>
        <v>1.4221724246417933</v>
      </c>
      <c r="AG353" s="90">
        <f>_xlfn.XLOOKUP($A353,'Kunnat aakkosjärj.'!$B$19:$B$311,'Kunnat aakkosjärj.'!AH$19:AH$311)</f>
        <v>269.99987737584303</v>
      </c>
      <c r="AH353" s="91">
        <f>_xlfn.XLOOKUP($A353,'Kunnat aakkosjärj.'!$B$19:$B$311,'Kunnat aakkosjärj.'!AI$19:AI$311)</f>
        <v>987.46331698344568</v>
      </c>
      <c r="AI353" s="90">
        <f>_xlfn.XLOOKUP($A353,'Kunnat aakkosjärj.'!$B$19:$B$311,'Kunnat aakkosjärj.'!AJ$19:AJ$311)</f>
        <v>9.0769512930571441</v>
      </c>
      <c r="AJ353" s="91">
        <f>_xlfn.XLOOKUP($A353,'Kunnat aakkosjärj.'!$B$19:$B$311,'Kunnat aakkosjärj.'!AK$19:AK$311)</f>
        <v>22.962649801873738</v>
      </c>
      <c r="AK353" s="106">
        <f>_xlfn.XLOOKUP($A353,'Kunnat aakkosjärj.'!$B$19:$B$311,'Kunnat aakkosjärj.'!AL$19:AL$311)</f>
        <v>1065.7912323727774</v>
      </c>
      <c r="AL353" s="107">
        <f>_xlfn.XLOOKUP($A353,'Kunnat aakkosjärj.'!$B$19:$B$311,'Kunnat aakkosjärj.'!AM$19:AM$311)</f>
        <v>4166.2040619251993</v>
      </c>
      <c r="AM353" s="106">
        <f>_xlfn.XLOOKUP($A353,'Kunnat aakkosjärj.'!$B$19:$B$311,'Kunnat aakkosjärj.'!AN$19:AN$311)</f>
        <v>1184.7422470876763</v>
      </c>
      <c r="AN353" s="107">
        <f>_xlfn.XLOOKUP($A353,'Kunnat aakkosjärj.'!$B$19:$B$311,'Kunnat aakkosjärj.'!AO$19:AO$311)</f>
        <v>4387.601845493562</v>
      </c>
      <c r="AO353" s="106">
        <f>_xlfn.XLOOKUP($A353,'Kunnat aakkosjärj.'!$B$19:$B$311,'Kunnat aakkosjärj.'!AP$19:AP$311)</f>
        <v>236.05150214592274</v>
      </c>
      <c r="AP353" s="107">
        <f>_xlfn.XLOOKUP($A353,'Kunnat aakkosjärj.'!$B$19:$B$311,'Kunnat aakkosjärj.'!AQ$19:AQ$311)</f>
        <v>0</v>
      </c>
      <c r="AQ353" s="122">
        <f>_xlfn.XLOOKUP($A353,'Kunnat aakkosjärj.'!$B$19:$B$311,'Kunnat aakkosjärj.'!AR$19:AR$311)</f>
        <v>61.921350640166672</v>
      </c>
      <c r="AR353" s="115">
        <f>_xlfn.XLOOKUP($A353,'Kunnat aakkosjärj.'!$B$19:$B$311,'Kunnat aakkosjärj.'!AS$19:AS$311)</f>
        <v>37.797929314483028</v>
      </c>
      <c r="AS353" s="114">
        <f>_xlfn.XLOOKUP($A353,'Kunnat aakkosjärj.'!$B$19:$B$311,'Kunnat aakkosjärj.'!AT$19:AT$311)</f>
        <v>23.509898649553353</v>
      </c>
      <c r="AT353" s="115">
        <f>_xlfn.XLOOKUP($A353,'Kunnat aakkosjärj.'!$B$19:$B$311,'Kunnat aakkosjärj.'!AU$19:AU$311)</f>
        <v>44.935761594220217</v>
      </c>
      <c r="AU353" s="106">
        <f>_xlfn.XLOOKUP($A353,'Kunnat aakkosjärj.'!$B$19:$B$311,'Kunnat aakkosjärj.'!AV$19:AV$311)</f>
        <v>453.68351318209693</v>
      </c>
      <c r="AV353" s="107">
        <f>_xlfn.XLOOKUP($A353,'Kunnat aakkosjärj.'!$B$19:$B$311,'Kunnat aakkosjärj.'!AW$19:AW$311)</f>
        <v>623.9849448191294</v>
      </c>
      <c r="AW353" s="151"/>
      <c r="AX353" s="1">
        <v>854</v>
      </c>
      <c r="AY353" s="242" t="s">
        <v>759</v>
      </c>
      <c r="AZ353" s="333" t="s">
        <v>746</v>
      </c>
      <c r="BA353" s="336" t="s">
        <v>760</v>
      </c>
    </row>
    <row r="354" spans="1:53" ht="15" customHeight="1" x14ac:dyDescent="0.2">
      <c r="A354" s="38" t="s">
        <v>251</v>
      </c>
      <c r="B354" s="146">
        <f>_xlfn.XLOOKUP($A354,'Kunnat aakkosjärj.'!$B$19:$B$311,'Kunnat aakkosjärj.'!C$19:C$311)</f>
        <v>2999</v>
      </c>
      <c r="C354" s="160">
        <f>_xlfn.XLOOKUP($A354,'Kunnat aakkosjärj.'!$B$19:$B$311,'Kunnat aakkosjärj.'!D$19:D$311)</f>
        <v>21.75</v>
      </c>
      <c r="D354" s="35">
        <f>_xlfn.XLOOKUP($A354,'Kunnat aakkosjärj.'!$B$19:$B$311,'Kunnat aakkosjärj.'!E$19:E$311)</f>
        <v>2275.4304301433813</v>
      </c>
      <c r="E354" s="34">
        <f>_xlfn.XLOOKUP($A354,'Kunnat aakkosjärj.'!$B$19:$B$311,'Kunnat aakkosjärj.'!F$19:F$311)</f>
        <v>6450.9952150716899</v>
      </c>
      <c r="F354" s="35">
        <f>_xlfn.XLOOKUP($A354,'Kunnat aakkosjärj.'!$B$19:$B$311,'Kunnat aakkosjärj.'!G$19:G$311)</f>
        <v>11881.704214738245</v>
      </c>
      <c r="G354" s="34">
        <f>_xlfn.XLOOKUP($A354,'Kunnat aakkosjärj.'!$B$19:$B$311,'Kunnat aakkosjärj.'!H$19:H$311)</f>
        <v>15871.194811603869</v>
      </c>
      <c r="H354" s="331">
        <f>_xlfn.XLOOKUP($A354,'Kunnat aakkosjärj.'!$B$19:$B$311,'Kunnat aakkosjärj.'!I$19:I$311)</f>
        <v>19.1507075838574</v>
      </c>
      <c r="I354" s="332">
        <f>_xlfn.XLOOKUP($A354,'Kunnat aakkosjärj.'!$B$19:$B$311,'Kunnat aakkosjärj.'!J$19:J$311)</f>
        <v>40.645933035584626</v>
      </c>
      <c r="J354" s="35">
        <f>_xlfn.XLOOKUP($A354,'Kunnat aakkosjärj.'!$B$19:$B$311,'Kunnat aakkosjärj.'!K$19:K$311)</f>
        <v>-9606.273784594865</v>
      </c>
      <c r="K354" s="34">
        <f>_xlfn.XLOOKUP($A354,'Kunnat aakkosjärj.'!$B$19:$B$311,'Kunnat aakkosjärj.'!L$19:L$311)</f>
        <v>-9420.1995965321767</v>
      </c>
      <c r="L354" s="123">
        <f>_xlfn.XLOOKUP($A354,'Kunnat aakkosjärj.'!$B$19:$B$311,'Kunnat aakkosjärj.'!M$19:M$311)</f>
        <v>3663.1705301767256</v>
      </c>
      <c r="M354" s="35">
        <f>_xlfn.XLOOKUP($A354,'Kunnat aakkosjärj.'!$B$19:$B$311,'Kunnat aakkosjärj.'!N$19:N$311)</f>
        <v>6195.0903634544848</v>
      </c>
      <c r="N354" s="34">
        <f>_xlfn.XLOOKUP($A354,'Kunnat aakkosjärj.'!$B$19:$B$311,'Kunnat aakkosjärj.'!O$19:O$311)</f>
        <v>6195.0903634544848</v>
      </c>
      <c r="O354" s="35">
        <f>_xlfn.XLOOKUP($A354,'Kunnat aakkosjärj.'!$B$19:$B$311,'Kunnat aakkosjärj.'!P$19:P$311)</f>
        <v>9858.2608936312117</v>
      </c>
      <c r="P354" s="34">
        <f>_xlfn.XLOOKUP($A354,'Kunnat aakkosjärj.'!$B$19:$B$311,'Kunnat aakkosjärj.'!Q$19:Q$311)</f>
        <v>9858.2608936312117</v>
      </c>
      <c r="Q354" s="130">
        <f>_xlfn.XLOOKUP($A354,'Kunnat aakkosjärj.'!$B$19:$B$311,'Kunnat aakkosjärj.'!R$19:R$311)</f>
        <v>319.15382460820274</v>
      </c>
      <c r="R354" s="34">
        <f>_xlfn.XLOOKUP($A354,'Kunnat aakkosjärj.'!$B$19:$B$311,'Kunnat aakkosjärj.'!S$19:S$311)</f>
        <v>412.41482827609207</v>
      </c>
      <c r="S354" s="35">
        <f>_xlfn.XLOOKUP($A354,'Kunnat aakkosjärj.'!$B$19:$B$311,'Kunnat aakkosjärj.'!T$19:T$311)</f>
        <v>425.16984661553857</v>
      </c>
      <c r="T354" s="34">
        <f>_xlfn.XLOOKUP($A354,'Kunnat aakkosjärj.'!$B$19:$B$311,'Kunnat aakkosjärj.'!U$19:U$311)</f>
        <v>681.50070690230075</v>
      </c>
      <c r="U354" s="35">
        <f>_xlfn.XLOOKUP($A354,'Kunnat aakkosjärj.'!$B$19:$B$311,'Kunnat aakkosjärj.'!V$19:V$311)</f>
        <v>75.061097329582964</v>
      </c>
      <c r="V354" s="34">
        <f>_xlfn.XLOOKUP($A354,'Kunnat aakkosjärj.'!$B$19:$B$311,'Kunnat aakkosjärj.'!W$19:W$311)</f>
        <v>60.515686058593531</v>
      </c>
      <c r="W354" s="35">
        <f>_xlfn.XLOOKUP($A354,'Kunnat aakkosjärj.'!$B$19:$B$311,'Kunnat aakkosjärj.'!X$19:X$311)</f>
        <v>-111.36780593531176</v>
      </c>
      <c r="X354" s="34">
        <f>_xlfn.XLOOKUP($A354,'Kunnat aakkosjärj.'!$B$19:$B$311,'Kunnat aakkosjärj.'!Y$19:Y$311)</f>
        <v>-268.99696565521839</v>
      </c>
      <c r="Y354" s="90">
        <f>_xlfn.XLOOKUP($A354,'Kunnat aakkosjärj.'!$B$19:$B$311,'Kunnat aakkosjärj.'!Z$19:Z$311)</f>
        <v>356.8053017672558</v>
      </c>
      <c r="Z354" s="91">
        <f>_xlfn.XLOOKUP($A354,'Kunnat aakkosjärj.'!$B$19:$B$311,'Kunnat aakkosjärj.'!AA$19:AA$311)</f>
        <v>-1373.0622607535845</v>
      </c>
      <c r="AA354" s="90">
        <f>_xlfn.XLOOKUP($A354,'Kunnat aakkosjärj.'!$B$19:$B$311,'Kunnat aakkosjärj.'!AB$19:AB$311)</f>
        <v>89.447612753351649</v>
      </c>
      <c r="AB354" s="91">
        <f>_xlfn.XLOOKUP($A354,'Kunnat aakkosjärj.'!$B$19:$B$311,'Kunnat aakkosjärj.'!AC$19:AC$311)</f>
        <v>-30.036134563173007</v>
      </c>
      <c r="AC354" s="90">
        <f>_xlfn.XLOOKUP($A354,'Kunnat aakkosjärj.'!$B$19:$B$311,'Kunnat aakkosjärj.'!AD$19:AD$311)</f>
        <v>-44.799709903301093</v>
      </c>
      <c r="AD354" s="91">
        <f>_xlfn.XLOOKUP($A354,'Kunnat aakkosjärj.'!$B$19:$B$311,'Kunnat aakkosjärj.'!AE$19:AE$311)</f>
        <v>1765.4658719573192</v>
      </c>
      <c r="AE354" s="96">
        <f>_xlfn.XLOOKUP($A354,'Kunnat aakkosjärj.'!$B$19:$B$311,'Kunnat aakkosjärj.'!AF$19:AF$311)</f>
        <v>0.79859969957366983</v>
      </c>
      <c r="AF354" s="97">
        <f>_xlfn.XLOOKUP($A354,'Kunnat aakkosjärj.'!$B$19:$B$311,'Kunnat aakkosjärj.'!AG$19:AG$311)</f>
        <v>0.55913453454305106</v>
      </c>
      <c r="AG354" s="90">
        <f>_xlfn.XLOOKUP($A354,'Kunnat aakkosjärj.'!$B$19:$B$311,'Kunnat aakkosjärj.'!AH$19:AH$311)</f>
        <v>2328.6878092697566</v>
      </c>
      <c r="AH354" s="91">
        <f>_xlfn.XLOOKUP($A354,'Kunnat aakkosjärj.'!$B$19:$B$311,'Kunnat aakkosjärj.'!AI$19:AI$311)</f>
        <v>2981.5687729243082</v>
      </c>
      <c r="AI354" s="90">
        <f>_xlfn.XLOOKUP($A354,'Kunnat aakkosjärj.'!$B$19:$B$311,'Kunnat aakkosjärj.'!AJ$19:AJ$311)</f>
        <v>67.042772014819505</v>
      </c>
      <c r="AJ354" s="91">
        <f>_xlfn.XLOOKUP($A354,'Kunnat aakkosjärj.'!$B$19:$B$311,'Kunnat aakkosjärj.'!AK$19:AK$311)</f>
        <v>75.507411326025959</v>
      </c>
      <c r="AK354" s="106">
        <f>_xlfn.XLOOKUP($A354,'Kunnat aakkosjärj.'!$B$19:$B$311,'Kunnat aakkosjärj.'!AL$19:AL$311)</f>
        <v>3272.7169423141045</v>
      </c>
      <c r="AL354" s="107">
        <f>_xlfn.XLOOKUP($A354,'Kunnat aakkosjärj.'!$B$19:$B$311,'Kunnat aakkosjärj.'!AM$19:AM$311)</f>
        <v>6598.2088862954315</v>
      </c>
      <c r="AM354" s="106">
        <f>_xlfn.XLOOKUP($A354,'Kunnat aakkosjärj.'!$B$19:$B$311,'Kunnat aakkosjärj.'!AN$19:AN$311)</f>
        <v>3293.1558619539846</v>
      </c>
      <c r="AN354" s="107">
        <f>_xlfn.XLOOKUP($A354,'Kunnat aakkosjärj.'!$B$19:$B$311,'Kunnat aakkosjärj.'!AO$19:AO$311)</f>
        <v>6760.6664821607192</v>
      </c>
      <c r="AO354" s="106">
        <f>_xlfn.XLOOKUP($A354,'Kunnat aakkosjärj.'!$B$19:$B$311,'Kunnat aakkosjärj.'!AP$19:AP$311)</f>
        <v>122.2800233411137</v>
      </c>
      <c r="AP354" s="107">
        <f>_xlfn.XLOOKUP($A354,'Kunnat aakkosjärj.'!$B$19:$B$311,'Kunnat aakkosjärj.'!AQ$19:AQ$311)</f>
        <v>122.2800233411137</v>
      </c>
      <c r="AQ354" s="122">
        <f>_xlfn.XLOOKUP($A354,'Kunnat aakkosjärj.'!$B$19:$B$311,'Kunnat aakkosjärj.'!AR$19:AR$311)</f>
        <v>64.381900445177436</v>
      </c>
      <c r="AR354" s="115">
        <f>_xlfn.XLOOKUP($A354,'Kunnat aakkosjärj.'!$B$19:$B$311,'Kunnat aakkosjärj.'!AS$19:AS$311)</f>
        <v>44.401671681101412</v>
      </c>
      <c r="AS354" s="114">
        <f>_xlfn.XLOOKUP($A354,'Kunnat aakkosjärj.'!$B$19:$B$311,'Kunnat aakkosjärj.'!AT$19:AT$311)</f>
        <v>37.014312470657082</v>
      </c>
      <c r="AT354" s="115">
        <f>_xlfn.XLOOKUP($A354,'Kunnat aakkosjärj.'!$B$19:$B$311,'Kunnat aakkosjärj.'!AU$19:AU$311)</f>
        <v>54.858785569244318</v>
      </c>
      <c r="AU354" s="106">
        <f>_xlfn.XLOOKUP($A354,'Kunnat aakkosjärj.'!$B$19:$B$311,'Kunnat aakkosjärj.'!AV$19:AV$311)</f>
        <v>2024.3791397132379</v>
      </c>
      <c r="AV354" s="107">
        <f>_xlfn.XLOOKUP($A354,'Kunnat aakkosjärj.'!$B$19:$B$311,'Kunnat aakkosjärj.'!AW$19:AW$311)</f>
        <v>1302.0446048682895</v>
      </c>
      <c r="AW354" s="151"/>
      <c r="AX354" s="1">
        <v>614</v>
      </c>
      <c r="AY354" s="242" t="s">
        <v>761</v>
      </c>
      <c r="AZ354" s="333" t="s">
        <v>746</v>
      </c>
      <c r="BA354" s="336" t="s">
        <v>753</v>
      </c>
    </row>
    <row r="355" spans="1:53" ht="15" customHeight="1" x14ac:dyDescent="0.2">
      <c r="A355" s="38" t="s">
        <v>266</v>
      </c>
      <c r="B355" s="146">
        <f>_xlfn.XLOOKUP($A355,'Kunnat aakkosjärj.'!$B$19:$B$311,'Kunnat aakkosjärj.'!C$19:C$311)</f>
        <v>3618</v>
      </c>
      <c r="C355" s="160">
        <f>_xlfn.XLOOKUP($A355,'Kunnat aakkosjärj.'!$B$19:$B$311,'Kunnat aakkosjärj.'!D$19:D$311)</f>
        <v>19.749999999999996</v>
      </c>
      <c r="D355" s="35">
        <f>_xlfn.XLOOKUP($A355,'Kunnat aakkosjärj.'!$B$19:$B$311,'Kunnat aakkosjärj.'!E$19:E$311)</f>
        <v>1213.1947346600332</v>
      </c>
      <c r="E355" s="34">
        <f>_xlfn.XLOOKUP($A355,'Kunnat aakkosjärj.'!$B$19:$B$311,'Kunnat aakkosjärj.'!F$19:F$311)</f>
        <v>6282.9916583747927</v>
      </c>
      <c r="F355" s="35">
        <f>_xlfn.XLOOKUP($A355,'Kunnat aakkosjärj.'!$B$19:$B$311,'Kunnat aakkosjärj.'!G$19:G$311)</f>
        <v>9783.6036318407951</v>
      </c>
      <c r="G355" s="34">
        <f>_xlfn.XLOOKUP($A355,'Kunnat aakkosjärj.'!$B$19:$B$311,'Kunnat aakkosjärj.'!H$19:H$311)</f>
        <v>14962.002230514096</v>
      </c>
      <c r="H355" s="331">
        <f>_xlfn.XLOOKUP($A355,'Kunnat aakkosjärj.'!$B$19:$B$311,'Kunnat aakkosjärj.'!I$19:I$311)</f>
        <v>12.400285010644582</v>
      </c>
      <c r="I355" s="332">
        <f>_xlfn.XLOOKUP($A355,'Kunnat aakkosjärj.'!$B$19:$B$311,'Kunnat aakkosjärj.'!J$19:J$311)</f>
        <v>41.992987045283364</v>
      </c>
      <c r="J355" s="35">
        <f>_xlfn.XLOOKUP($A355,'Kunnat aakkosjärj.'!$B$19:$B$311,'Kunnat aakkosjärj.'!K$19:K$311)</f>
        <v>-8570.4088971807632</v>
      </c>
      <c r="K355" s="34">
        <f>_xlfn.XLOOKUP($A355,'Kunnat aakkosjärj.'!$B$19:$B$311,'Kunnat aakkosjärj.'!L$19:L$311)</f>
        <v>-8679.0105721393029</v>
      </c>
      <c r="L355" s="123">
        <f>_xlfn.XLOOKUP($A355,'Kunnat aakkosjärj.'!$B$19:$B$311,'Kunnat aakkosjärj.'!M$19:M$311)</f>
        <v>2993.6127998894417</v>
      </c>
      <c r="M355" s="35">
        <f>_xlfn.XLOOKUP($A355,'Kunnat aakkosjärj.'!$B$19:$B$311,'Kunnat aakkosjärj.'!N$19:N$311)</f>
        <v>5960.6351575456056</v>
      </c>
      <c r="N355" s="34">
        <f>_xlfn.XLOOKUP($A355,'Kunnat aakkosjärj.'!$B$19:$B$311,'Kunnat aakkosjärj.'!O$19:O$311)</f>
        <v>6699.2287783305692</v>
      </c>
      <c r="O355" s="35">
        <f>_xlfn.XLOOKUP($A355,'Kunnat aakkosjärj.'!$B$19:$B$311,'Kunnat aakkosjärj.'!P$19:P$311)</f>
        <v>8954.2479574350473</v>
      </c>
      <c r="P355" s="34">
        <f>_xlfn.XLOOKUP($A355,'Kunnat aakkosjärj.'!$B$19:$B$311,'Kunnat aakkosjärj.'!Q$19:Q$311)</f>
        <v>9682.7169209508011</v>
      </c>
      <c r="Q355" s="130">
        <f>_xlfn.XLOOKUP($A355,'Kunnat aakkosjärj.'!$B$19:$B$311,'Kunnat aakkosjärj.'!R$19:R$311)</f>
        <v>438.01692647871749</v>
      </c>
      <c r="R355" s="34">
        <f>_xlfn.XLOOKUP($A355,'Kunnat aakkosjärj.'!$B$19:$B$311,'Kunnat aakkosjärj.'!S$19:S$311)</f>
        <v>856.17933665008286</v>
      </c>
      <c r="S355" s="35">
        <f>_xlfn.XLOOKUP($A355,'Kunnat aakkosjärj.'!$B$19:$B$311,'Kunnat aakkosjärj.'!T$19:T$311)</f>
        <v>259.7795218352681</v>
      </c>
      <c r="T355" s="34">
        <f>_xlfn.XLOOKUP($A355,'Kunnat aakkosjärj.'!$B$19:$B$311,'Kunnat aakkosjärj.'!U$19:U$311)</f>
        <v>782.84974847982312</v>
      </c>
      <c r="U355" s="35">
        <f>_xlfn.XLOOKUP($A355,'Kunnat aakkosjärj.'!$B$19:$B$311,'Kunnat aakkosjärj.'!V$19:V$311)</f>
        <v>168.61102960859003</v>
      </c>
      <c r="V355" s="34">
        <f>_xlfn.XLOOKUP($A355,'Kunnat aakkosjärj.'!$B$19:$B$311,'Kunnat aakkosjärj.'!W$19:W$311)</f>
        <v>109.36700667179811</v>
      </c>
      <c r="W355" s="35">
        <f>_xlfn.XLOOKUP($A355,'Kunnat aakkosjärj.'!$B$19:$B$311,'Kunnat aakkosjärj.'!X$19:X$311)</f>
        <v>178.23740464344942</v>
      </c>
      <c r="X355" s="34">
        <f>_xlfn.XLOOKUP($A355,'Kunnat aakkosjärj.'!$B$19:$B$311,'Kunnat aakkosjärj.'!Y$19:Y$311)</f>
        <v>73.39885019347706</v>
      </c>
      <c r="Y355" s="90">
        <f>_xlfn.XLOOKUP($A355,'Kunnat aakkosjärj.'!$B$19:$B$311,'Kunnat aakkosjärj.'!Z$19:Z$311)</f>
        <v>483.6321862907684</v>
      </c>
      <c r="Z355" s="91">
        <f>_xlfn.XLOOKUP($A355,'Kunnat aakkosjärj.'!$B$19:$B$311,'Kunnat aakkosjärj.'!AA$19:AA$311)</f>
        <v>1395.8948535102268</v>
      </c>
      <c r="AA355" s="90">
        <f>_xlfn.XLOOKUP($A355,'Kunnat aakkosjärj.'!$B$19:$B$311,'Kunnat aakkosjärj.'!AB$19:AB$311)</f>
        <v>90.568191881128001</v>
      </c>
      <c r="AB355" s="91">
        <f>_xlfn.XLOOKUP($A355,'Kunnat aakkosjärj.'!$B$19:$B$311,'Kunnat aakkosjärj.'!AC$19:AC$311)</f>
        <v>61.335517821923844</v>
      </c>
      <c r="AC355" s="90">
        <f>_xlfn.XLOOKUP($A355,'Kunnat aakkosjärj.'!$B$19:$B$311,'Kunnat aakkosjärj.'!AD$19:AD$311)</f>
        <v>-41.381174682144831</v>
      </c>
      <c r="AD355" s="91">
        <f>_xlfn.XLOOKUP($A355,'Kunnat aakkosjärj.'!$B$19:$B$311,'Kunnat aakkosjärj.'!AE$19:AE$311)</f>
        <v>-508.39743228302927</v>
      </c>
      <c r="AE355" s="96">
        <f>_xlfn.XLOOKUP($A355,'Kunnat aakkosjärj.'!$B$19:$B$311,'Kunnat aakkosjärj.'!AF$19:AF$311)</f>
        <v>4.8116086524715325</v>
      </c>
      <c r="AF355" s="97">
        <f>_xlfn.XLOOKUP($A355,'Kunnat aakkosjärj.'!$B$19:$B$311,'Kunnat aakkosjärj.'!AG$19:AG$311)</f>
        <v>1.2938823226432508</v>
      </c>
      <c r="AG355" s="90">
        <f>_xlfn.XLOOKUP($A355,'Kunnat aakkosjärj.'!$B$19:$B$311,'Kunnat aakkosjärj.'!AH$19:AH$311)</f>
        <v>3094.6787009397453</v>
      </c>
      <c r="AH355" s="91">
        <f>_xlfn.XLOOKUP($A355,'Kunnat aakkosjärj.'!$B$19:$B$311,'Kunnat aakkosjärj.'!AI$19:AI$311)</f>
        <v>3769.6790132669985</v>
      </c>
      <c r="AI355" s="90">
        <f>_xlfn.XLOOKUP($A355,'Kunnat aakkosjärj.'!$B$19:$B$311,'Kunnat aakkosjärj.'!AJ$19:AJ$311)</f>
        <v>107.40410820063823</v>
      </c>
      <c r="AJ355" s="91">
        <f>_xlfn.XLOOKUP($A355,'Kunnat aakkosjärj.'!$B$19:$B$311,'Kunnat aakkosjärj.'!AK$19:AK$311)</f>
        <v>81.376567476909372</v>
      </c>
      <c r="AK355" s="106">
        <f>_xlfn.XLOOKUP($A355,'Kunnat aakkosjärj.'!$B$19:$B$311,'Kunnat aakkosjärj.'!AL$19:AL$311)</f>
        <v>648.10779436152575</v>
      </c>
      <c r="AL355" s="107">
        <f>_xlfn.XLOOKUP($A355,'Kunnat aakkosjärj.'!$B$19:$B$311,'Kunnat aakkosjärj.'!AM$19:AM$311)</f>
        <v>5171.7402432283025</v>
      </c>
      <c r="AM355" s="106">
        <f>_xlfn.XLOOKUP($A355,'Kunnat aakkosjärj.'!$B$19:$B$311,'Kunnat aakkosjärj.'!AN$19:AN$311)</f>
        <v>4982.6924571586515</v>
      </c>
      <c r="AN355" s="107">
        <f>_xlfn.XLOOKUP($A355,'Kunnat aakkosjärj.'!$B$19:$B$311,'Kunnat aakkosjärj.'!AO$19:AO$311)</f>
        <v>9573.0518546158091</v>
      </c>
      <c r="AO355" s="106">
        <f>_xlfn.XLOOKUP($A355,'Kunnat aakkosjärj.'!$B$19:$B$311,'Kunnat aakkosjärj.'!AP$19:AP$311)</f>
        <v>0</v>
      </c>
      <c r="AP355" s="107">
        <f>_xlfn.XLOOKUP($A355,'Kunnat aakkosjärj.'!$B$19:$B$311,'Kunnat aakkosjärj.'!AQ$19:AQ$311)</f>
        <v>0</v>
      </c>
      <c r="AQ355" s="122">
        <f>_xlfn.XLOOKUP($A355,'Kunnat aakkosjärj.'!$B$19:$B$311,'Kunnat aakkosjärj.'!AR$19:AR$311)</f>
        <v>81.787966388257772</v>
      </c>
      <c r="AR355" s="115">
        <f>_xlfn.XLOOKUP($A355,'Kunnat aakkosjärj.'!$B$19:$B$311,'Kunnat aakkosjärj.'!AS$19:AS$311)</f>
        <v>56.398927860148262</v>
      </c>
      <c r="AS355" s="114">
        <f>_xlfn.XLOOKUP($A355,'Kunnat aakkosjärj.'!$B$19:$B$311,'Kunnat aakkosjärj.'!AT$19:AT$311)</f>
        <v>17.727433335903005</v>
      </c>
      <c r="AT355" s="115">
        <f>_xlfn.XLOOKUP($A355,'Kunnat aakkosjärj.'!$B$19:$B$311,'Kunnat aakkosjärj.'!AU$19:AU$311)</f>
        <v>48.481584416556011</v>
      </c>
      <c r="AU355" s="106">
        <f>_xlfn.XLOOKUP($A355,'Kunnat aakkosjärj.'!$B$19:$B$311,'Kunnat aakkosjärj.'!AV$19:AV$311)</f>
        <v>3983.7212493090105</v>
      </c>
      <c r="AV355" s="107">
        <f>_xlfn.XLOOKUP($A355,'Kunnat aakkosjärj.'!$B$19:$B$311,'Kunnat aakkosjärj.'!AW$19:AW$311)</f>
        <v>5829.3537949143174</v>
      </c>
      <c r="AW355" s="151"/>
      <c r="AX355" s="1">
        <v>683</v>
      </c>
      <c r="AY355" s="242" t="s">
        <v>762</v>
      </c>
      <c r="AZ355" s="333" t="s">
        <v>746</v>
      </c>
      <c r="BA355" s="336" t="s">
        <v>763</v>
      </c>
    </row>
    <row r="356" spans="1:53" ht="15" customHeight="1" x14ac:dyDescent="0.2">
      <c r="A356" s="38" t="s">
        <v>33</v>
      </c>
      <c r="B356" s="146">
        <f>_xlfn.XLOOKUP($A356,'Kunnat aakkosjärj.'!$B$19:$B$311,'Kunnat aakkosjärj.'!C$19:C$311)</f>
        <v>64535</v>
      </c>
      <c r="C356" s="160">
        <f>_xlfn.XLOOKUP($A356,'Kunnat aakkosjärj.'!$B$19:$B$311,'Kunnat aakkosjärj.'!D$19:D$311)</f>
        <v>21.5</v>
      </c>
      <c r="D356" s="35">
        <f>_xlfn.XLOOKUP($A356,'Kunnat aakkosjärj.'!$B$19:$B$311,'Kunnat aakkosjärj.'!E$19:E$311)</f>
        <v>1013.7168237390563</v>
      </c>
      <c r="E356" s="34">
        <f>_xlfn.XLOOKUP($A356,'Kunnat aakkosjärj.'!$B$19:$B$311,'Kunnat aakkosjärj.'!F$19:F$311)</f>
        <v>4392.4929571550319</v>
      </c>
      <c r="F356" s="35">
        <f>_xlfn.XLOOKUP($A356,'Kunnat aakkosjärj.'!$B$19:$B$311,'Kunnat aakkosjärj.'!G$19:G$311)</f>
        <v>7645.3147431626248</v>
      </c>
      <c r="G356" s="34">
        <f>_xlfn.XLOOKUP($A356,'Kunnat aakkosjärj.'!$B$19:$B$311,'Kunnat aakkosjärj.'!H$19:H$311)</f>
        <v>10173.830986131557</v>
      </c>
      <c r="H356" s="331">
        <f>_xlfn.XLOOKUP($A356,'Kunnat aakkosjärj.'!$B$19:$B$311,'Kunnat aakkosjärj.'!I$19:I$311)</f>
        <v>13.259321006314956</v>
      </c>
      <c r="I356" s="332">
        <f>_xlfn.XLOOKUP($A356,'Kunnat aakkosjärj.'!$B$19:$B$311,'Kunnat aakkosjärj.'!J$19:J$311)</f>
        <v>43.174424296439099</v>
      </c>
      <c r="J356" s="35">
        <f>_xlfn.XLOOKUP($A356,'Kunnat aakkosjärj.'!$B$19:$B$311,'Kunnat aakkosjärj.'!K$19:K$311)</f>
        <v>-6631.0214514604477</v>
      </c>
      <c r="K356" s="34">
        <f>_xlfn.XLOOKUP($A356,'Kunnat aakkosjärj.'!$B$19:$B$311,'Kunnat aakkosjärj.'!L$19:L$311)</f>
        <v>-5764.9508172309597</v>
      </c>
      <c r="L356" s="123">
        <f>_xlfn.XLOOKUP($A356,'Kunnat aakkosjärj.'!$B$19:$B$311,'Kunnat aakkosjärj.'!M$19:M$311)</f>
        <v>4598.176177733013</v>
      </c>
      <c r="M356" s="35">
        <f>_xlfn.XLOOKUP($A356,'Kunnat aakkosjärj.'!$B$19:$B$311,'Kunnat aakkosjärj.'!N$19:N$311)</f>
        <v>1914.9525373828155</v>
      </c>
      <c r="N356" s="34">
        <f>_xlfn.XLOOKUP($A356,'Kunnat aakkosjärj.'!$B$19:$B$311,'Kunnat aakkosjärj.'!O$19:O$311)</f>
        <v>2328.4829066398079</v>
      </c>
      <c r="O356" s="35">
        <f>_xlfn.XLOOKUP($A356,'Kunnat aakkosjärj.'!$B$19:$B$311,'Kunnat aakkosjärj.'!P$19:P$311)</f>
        <v>6513.1287151158285</v>
      </c>
      <c r="P356" s="34">
        <f>_xlfn.XLOOKUP($A356,'Kunnat aakkosjärj.'!$B$19:$B$311,'Kunnat aakkosjärj.'!Q$19:Q$311)</f>
        <v>6892.4138210273495</v>
      </c>
      <c r="Q356" s="130">
        <f>_xlfn.XLOOKUP($A356,'Kunnat aakkosjärj.'!$B$19:$B$311,'Kunnat aakkosjärj.'!R$19:R$311)</f>
        <v>183.3237674130317</v>
      </c>
      <c r="R356" s="34">
        <f>_xlfn.XLOOKUP($A356,'Kunnat aakkosjärj.'!$B$19:$B$311,'Kunnat aakkosjärj.'!S$19:S$311)</f>
        <v>1099.4844436352366</v>
      </c>
      <c r="S356" s="35">
        <f>_xlfn.XLOOKUP($A356,'Kunnat aakkosjärj.'!$B$19:$B$311,'Kunnat aakkosjärj.'!T$19:T$311)</f>
        <v>230.14788362903852</v>
      </c>
      <c r="T356" s="34">
        <f>_xlfn.XLOOKUP($A356,'Kunnat aakkosjärj.'!$B$19:$B$311,'Kunnat aakkosjärj.'!U$19:U$311)</f>
        <v>693.64228465173937</v>
      </c>
      <c r="U356" s="35">
        <f>_xlfn.XLOOKUP($A356,'Kunnat aakkosjärj.'!$B$19:$B$311,'Kunnat aakkosjärj.'!V$19:V$311)</f>
        <v>79.654770021053167</v>
      </c>
      <c r="V356" s="34">
        <f>_xlfn.XLOOKUP($A356,'Kunnat aakkosjärj.'!$B$19:$B$311,'Kunnat aakkosjärj.'!W$19:W$311)</f>
        <v>158.50885506313395</v>
      </c>
      <c r="W356" s="35">
        <f>_xlfn.XLOOKUP($A356,'Kunnat aakkosjärj.'!$B$19:$B$311,'Kunnat aakkosjärj.'!X$19:X$311)</f>
        <v>-48.454647710544663</v>
      </c>
      <c r="X356" s="34">
        <f>_xlfn.XLOOKUP($A356,'Kunnat aakkosjärj.'!$B$19:$B$311,'Kunnat aakkosjärj.'!Y$19:Y$311)</f>
        <v>405.84215898349731</v>
      </c>
      <c r="Y356" s="90">
        <f>_xlfn.XLOOKUP($A356,'Kunnat aakkosjärj.'!$B$19:$B$311,'Kunnat aakkosjärj.'!Z$19:Z$311)</f>
        <v>254.38503726659954</v>
      </c>
      <c r="Z356" s="91">
        <f>_xlfn.XLOOKUP($A356,'Kunnat aakkosjärj.'!$B$19:$B$311,'Kunnat aakkosjärj.'!AA$19:AA$311)</f>
        <v>1203.9023306732779</v>
      </c>
      <c r="AA356" s="90">
        <f>_xlfn.XLOOKUP($A356,'Kunnat aakkosjärj.'!$B$19:$B$311,'Kunnat aakkosjärj.'!AB$19:AB$311)</f>
        <v>72.065467915436201</v>
      </c>
      <c r="AB356" s="91">
        <f>_xlfn.XLOOKUP($A356,'Kunnat aakkosjärj.'!$B$19:$B$311,'Kunnat aakkosjärj.'!AC$19:AC$311)</f>
        <v>91.326714437071814</v>
      </c>
      <c r="AC356" s="90">
        <f>_xlfn.XLOOKUP($A356,'Kunnat aakkosjärj.'!$B$19:$B$311,'Kunnat aakkosjärj.'!AD$19:AD$311)</f>
        <v>-63.501935383900211</v>
      </c>
      <c r="AD356" s="91">
        <f>_xlfn.XLOOKUP($A356,'Kunnat aakkosjärj.'!$B$19:$B$311,'Kunnat aakkosjärj.'!AE$19:AE$311)</f>
        <v>-207.98405934764079</v>
      </c>
      <c r="AE356" s="96">
        <f>_xlfn.XLOOKUP($A356,'Kunnat aakkosjärj.'!$B$19:$B$311,'Kunnat aakkosjärj.'!AF$19:AF$311)</f>
        <v>0.37334149371592246</v>
      </c>
      <c r="AF356" s="97">
        <f>_xlfn.XLOOKUP($A356,'Kunnat aakkosjärj.'!$B$19:$B$311,'Kunnat aakkosjärj.'!AG$19:AG$311)</f>
        <v>1.4906344625774903</v>
      </c>
      <c r="AG356" s="90">
        <f>_xlfn.XLOOKUP($A356,'Kunnat aakkosjärj.'!$B$19:$B$311,'Kunnat aakkosjärj.'!AH$19:AH$311)</f>
        <v>1164.3968920740685</v>
      </c>
      <c r="AH356" s="91">
        <f>_xlfn.XLOOKUP($A356,'Kunnat aakkosjärj.'!$B$19:$B$311,'Kunnat aakkosjärj.'!AI$19:AI$311)</f>
        <v>1999.6640154954675</v>
      </c>
      <c r="AI356" s="90">
        <f>_xlfn.XLOOKUP($A356,'Kunnat aakkosjärj.'!$B$19:$B$311,'Kunnat aakkosjärj.'!AJ$19:AJ$311)</f>
        <v>51.58672811073108</v>
      </c>
      <c r="AJ356" s="91">
        <f>_xlfn.XLOOKUP($A356,'Kunnat aakkosjärj.'!$B$19:$B$311,'Kunnat aakkosjärj.'!AK$19:AK$311)</f>
        <v>60.975954332472462</v>
      </c>
      <c r="AK356" s="106">
        <f>_xlfn.XLOOKUP($A356,'Kunnat aakkosjärj.'!$B$19:$B$311,'Kunnat aakkosjärj.'!AL$19:AL$311)</f>
        <v>4416.7893005345932</v>
      </c>
      <c r="AL356" s="107">
        <f>_xlfn.XLOOKUP($A356,'Kunnat aakkosjärj.'!$B$19:$B$311,'Kunnat aakkosjärj.'!AM$19:AM$311)</f>
        <v>5702.8697745409463</v>
      </c>
      <c r="AM356" s="106">
        <f>_xlfn.XLOOKUP($A356,'Kunnat aakkosjärj.'!$B$19:$B$311,'Kunnat aakkosjärj.'!AN$19:AN$311)</f>
        <v>7297.9055298675139</v>
      </c>
      <c r="AN356" s="107">
        <f>_xlfn.XLOOKUP($A356,'Kunnat aakkosjärj.'!$B$19:$B$311,'Kunnat aakkosjärj.'!AO$19:AO$311)</f>
        <v>6340.8741456573953</v>
      </c>
      <c r="AO356" s="106">
        <f>_xlfn.XLOOKUP($A356,'Kunnat aakkosjärj.'!$B$19:$B$311,'Kunnat aakkosjärj.'!AP$19:AP$311)</f>
        <v>3150.5921857906565</v>
      </c>
      <c r="AP356" s="107">
        <f>_xlfn.XLOOKUP($A356,'Kunnat aakkosjärj.'!$B$19:$B$311,'Kunnat aakkosjärj.'!AQ$19:AQ$311)</f>
        <v>9.3533456264042769</v>
      </c>
      <c r="AQ356" s="122">
        <f>_xlfn.XLOOKUP($A356,'Kunnat aakkosjärj.'!$B$19:$B$311,'Kunnat aakkosjärj.'!AR$19:AR$311)</f>
        <v>40.756240039598509</v>
      </c>
      <c r="AR356" s="115">
        <f>_xlfn.XLOOKUP($A356,'Kunnat aakkosjärj.'!$B$19:$B$311,'Kunnat aakkosjärj.'!AS$19:AS$311)</f>
        <v>44.097162117315072</v>
      </c>
      <c r="AS356" s="114">
        <f>_xlfn.XLOOKUP($A356,'Kunnat aakkosjärj.'!$B$19:$B$311,'Kunnat aakkosjärj.'!AT$19:AT$311)</f>
        <v>73.855279850023621</v>
      </c>
      <c r="AT356" s="115">
        <f>_xlfn.XLOOKUP($A356,'Kunnat aakkosjärj.'!$B$19:$B$311,'Kunnat aakkosjärj.'!AU$19:AU$311)</f>
        <v>69.87298544112123</v>
      </c>
      <c r="AU356" s="106">
        <f>_xlfn.XLOOKUP($A356,'Kunnat aakkosjärj.'!$B$19:$B$311,'Kunnat aakkosjärj.'!AV$19:AV$311)</f>
        <v>558.72153529092748</v>
      </c>
      <c r="AV356" s="107">
        <f>_xlfn.XLOOKUP($A356,'Kunnat aakkosjärj.'!$B$19:$B$311,'Kunnat aakkosjärj.'!AW$19:AW$311)</f>
        <v>2701.8307231734721</v>
      </c>
      <c r="AW356" s="151"/>
      <c r="AX356" s="1">
        <v>698</v>
      </c>
      <c r="AY356" s="242" t="s">
        <v>764</v>
      </c>
      <c r="AZ356" s="333" t="s">
        <v>746</v>
      </c>
      <c r="BA356" s="336" t="s">
        <v>763</v>
      </c>
    </row>
    <row r="357" spans="1:53" ht="15" customHeight="1" x14ac:dyDescent="0.2">
      <c r="A357" s="38" t="s">
        <v>278</v>
      </c>
      <c r="B357" s="146">
        <f>_xlfn.XLOOKUP($A357,'Kunnat aakkosjärj.'!$B$19:$B$311,'Kunnat aakkosjärj.'!C$19:C$311)</f>
        <v>3336</v>
      </c>
      <c r="C357" s="160">
        <f>_xlfn.XLOOKUP($A357,'Kunnat aakkosjärj.'!$B$19:$B$311,'Kunnat aakkosjärj.'!D$19:D$311)</f>
        <v>20.250000000000004</v>
      </c>
      <c r="D357" s="35">
        <f>_xlfn.XLOOKUP($A357,'Kunnat aakkosjärj.'!$B$19:$B$311,'Kunnat aakkosjärj.'!E$19:E$311)</f>
        <v>2736.9715887290172</v>
      </c>
      <c r="E357" s="34">
        <f>_xlfn.XLOOKUP($A357,'Kunnat aakkosjärj.'!$B$19:$B$311,'Kunnat aakkosjärj.'!F$19:F$311)</f>
        <v>7901.8826229016786</v>
      </c>
      <c r="F357" s="35">
        <f>_xlfn.XLOOKUP($A357,'Kunnat aakkosjärj.'!$B$19:$B$311,'Kunnat aakkosjärj.'!G$19:G$311)</f>
        <v>11954.058995803358</v>
      </c>
      <c r="G357" s="34">
        <f>_xlfn.XLOOKUP($A357,'Kunnat aakkosjärj.'!$B$19:$B$311,'Kunnat aakkosjärj.'!H$19:H$311)</f>
        <v>16610.647523980817</v>
      </c>
      <c r="H357" s="331">
        <f>_xlfn.XLOOKUP($A357,'Kunnat aakkosjärj.'!$B$19:$B$311,'Kunnat aakkosjärj.'!I$19:I$311)</f>
        <v>22.895751055686357</v>
      </c>
      <c r="I357" s="332">
        <f>_xlfn.XLOOKUP($A357,'Kunnat aakkosjärj.'!$B$19:$B$311,'Kunnat aakkosjärj.'!J$19:J$311)</f>
        <v>47.571189572794914</v>
      </c>
      <c r="J357" s="35">
        <f>_xlfn.XLOOKUP($A357,'Kunnat aakkosjärj.'!$B$19:$B$311,'Kunnat aakkosjärj.'!K$19:K$311)</f>
        <v>-9217.0874070743412</v>
      </c>
      <c r="K357" s="34">
        <f>_xlfn.XLOOKUP($A357,'Kunnat aakkosjärj.'!$B$19:$B$311,'Kunnat aakkosjärj.'!L$19:L$311)</f>
        <v>-8671.1689688249407</v>
      </c>
      <c r="L357" s="123">
        <f>_xlfn.XLOOKUP($A357,'Kunnat aakkosjärj.'!$B$19:$B$311,'Kunnat aakkosjärj.'!M$19:M$311)</f>
        <v>3888.7541127098325</v>
      </c>
      <c r="M357" s="35">
        <f>_xlfn.XLOOKUP($A357,'Kunnat aakkosjärj.'!$B$19:$B$311,'Kunnat aakkosjärj.'!N$19:N$311)</f>
        <v>6516.2607913669062</v>
      </c>
      <c r="N357" s="34">
        <f>_xlfn.XLOOKUP($A357,'Kunnat aakkosjärj.'!$B$19:$B$311,'Kunnat aakkosjärj.'!O$19:O$311)</f>
        <v>6516.2607913669062</v>
      </c>
      <c r="O357" s="35">
        <f>_xlfn.XLOOKUP($A357,'Kunnat aakkosjärj.'!$B$19:$B$311,'Kunnat aakkosjärj.'!P$19:P$311)</f>
        <v>10405.014904076737</v>
      </c>
      <c r="P357" s="34">
        <f>_xlfn.XLOOKUP($A357,'Kunnat aakkosjärj.'!$B$19:$B$311,'Kunnat aakkosjärj.'!Q$19:Q$311)</f>
        <v>10405.014904076737</v>
      </c>
      <c r="Q357" s="130">
        <f>_xlfn.XLOOKUP($A357,'Kunnat aakkosjärj.'!$B$19:$B$311,'Kunnat aakkosjärj.'!R$19:R$311)</f>
        <v>1380.1634712230216</v>
      </c>
      <c r="R357" s="34">
        <f>_xlfn.XLOOKUP($A357,'Kunnat aakkosjärj.'!$B$19:$B$311,'Kunnat aakkosjärj.'!S$19:S$311)</f>
        <v>1693.3307314148683</v>
      </c>
      <c r="S357" s="35">
        <f>_xlfn.XLOOKUP($A357,'Kunnat aakkosjärj.'!$B$19:$B$311,'Kunnat aakkosjärj.'!T$19:T$311)</f>
        <v>422.16864508393286</v>
      </c>
      <c r="T357" s="34">
        <f>_xlfn.XLOOKUP($A357,'Kunnat aakkosjärj.'!$B$19:$B$311,'Kunnat aakkosjärj.'!U$19:U$311)</f>
        <v>831.49983812949642</v>
      </c>
      <c r="U357" s="35">
        <f>_xlfn.XLOOKUP($A357,'Kunnat aakkosjärj.'!$B$19:$B$311,'Kunnat aakkosjärj.'!V$19:V$311)</f>
        <v>326.92230635665192</v>
      </c>
      <c r="V357" s="34">
        <f>_xlfn.XLOOKUP($A357,'Kunnat aakkosjärj.'!$B$19:$B$311,'Kunnat aakkosjärj.'!W$19:W$311)</f>
        <v>203.6477523825028</v>
      </c>
      <c r="W357" s="35">
        <f>_xlfn.XLOOKUP($A357,'Kunnat aakkosjärj.'!$B$19:$B$311,'Kunnat aakkosjärj.'!X$19:X$311)</f>
        <v>957.99482613908879</v>
      </c>
      <c r="X357" s="34">
        <f>_xlfn.XLOOKUP($A357,'Kunnat aakkosjärj.'!$B$19:$B$311,'Kunnat aakkosjärj.'!Y$19:Y$311)</f>
        <v>861.83089328537164</v>
      </c>
      <c r="Y357" s="90">
        <f>_xlfn.XLOOKUP($A357,'Kunnat aakkosjärj.'!$B$19:$B$311,'Kunnat aakkosjärj.'!Z$19:Z$311)</f>
        <v>814.68886091127104</v>
      </c>
      <c r="Z357" s="91">
        <f>_xlfn.XLOOKUP($A357,'Kunnat aakkosjärj.'!$B$19:$B$311,'Kunnat aakkosjärj.'!AA$19:AA$311)</f>
        <v>2037.4367086330935</v>
      </c>
      <c r="AA357" s="90">
        <f>_xlfn.XLOOKUP($A357,'Kunnat aakkosjärj.'!$B$19:$B$311,'Kunnat aakkosjärj.'!AB$19:AB$311)</f>
        <v>169.40988608574301</v>
      </c>
      <c r="AB357" s="91">
        <f>_xlfn.XLOOKUP($A357,'Kunnat aakkosjärj.'!$B$19:$B$311,'Kunnat aakkosjärj.'!AC$19:AC$311)</f>
        <v>83.110838449107732</v>
      </c>
      <c r="AC357" s="90">
        <f>_xlfn.XLOOKUP($A357,'Kunnat aakkosjärj.'!$B$19:$B$311,'Kunnat aakkosjärj.'!AD$19:AD$311)</f>
        <v>580.38002997601916</v>
      </c>
      <c r="AD357" s="91">
        <f>_xlfn.XLOOKUP($A357,'Kunnat aakkosjärj.'!$B$19:$B$311,'Kunnat aakkosjärj.'!AE$19:AE$311)</f>
        <v>-376.51274580335735</v>
      </c>
      <c r="AE357" s="96">
        <f>_xlfn.XLOOKUP($A357,'Kunnat aakkosjärj.'!$B$19:$B$311,'Kunnat aakkosjärj.'!AF$19:AF$311)</f>
        <v>2.9455679834008714</v>
      </c>
      <c r="AF357" s="97">
        <f>_xlfn.XLOOKUP($A357,'Kunnat aakkosjärj.'!$B$19:$B$311,'Kunnat aakkosjärj.'!AG$19:AG$311)</f>
        <v>1.7693984544840493</v>
      </c>
      <c r="AG357" s="90">
        <f>_xlfn.XLOOKUP($A357,'Kunnat aakkosjärj.'!$B$19:$B$311,'Kunnat aakkosjärj.'!AH$19:AH$311)</f>
        <v>1125.321504796163</v>
      </c>
      <c r="AH357" s="91">
        <f>_xlfn.XLOOKUP($A357,'Kunnat aakkosjärj.'!$B$19:$B$311,'Kunnat aakkosjärj.'!AI$19:AI$311)</f>
        <v>1595.2369664268583</v>
      </c>
      <c r="AI357" s="90">
        <f>_xlfn.XLOOKUP($A357,'Kunnat aakkosjärj.'!$B$19:$B$311,'Kunnat aakkosjärj.'!AJ$19:AJ$311)</f>
        <v>30.531061479383709</v>
      </c>
      <c r="AJ357" s="91">
        <f>_xlfn.XLOOKUP($A357,'Kunnat aakkosjärj.'!$B$19:$B$311,'Kunnat aakkosjärj.'!AK$19:AK$311)</f>
        <v>29.630878493517987</v>
      </c>
      <c r="AK357" s="106">
        <f>_xlfn.XLOOKUP($A357,'Kunnat aakkosjärj.'!$B$19:$B$311,'Kunnat aakkosjärj.'!AL$19:AL$311)</f>
        <v>3600.4728986810551</v>
      </c>
      <c r="AL357" s="107">
        <f>_xlfn.XLOOKUP($A357,'Kunnat aakkosjärj.'!$B$19:$B$311,'Kunnat aakkosjärj.'!AM$19:AM$311)</f>
        <v>7433.0845653477218</v>
      </c>
      <c r="AM357" s="106">
        <f>_xlfn.XLOOKUP($A357,'Kunnat aakkosjärj.'!$B$19:$B$311,'Kunnat aakkosjärj.'!AN$19:AN$311)</f>
        <v>4143.4169904076734</v>
      </c>
      <c r="AN357" s="107">
        <f>_xlfn.XLOOKUP($A357,'Kunnat aakkosjärj.'!$B$19:$B$311,'Kunnat aakkosjärj.'!AO$19:AO$311)</f>
        <v>8043.8088519184648</v>
      </c>
      <c r="AO357" s="106">
        <f>_xlfn.XLOOKUP($A357,'Kunnat aakkosjärj.'!$B$19:$B$311,'Kunnat aakkosjärj.'!AP$19:AP$311)</f>
        <v>1325.9787290167865</v>
      </c>
      <c r="AP357" s="107">
        <f>_xlfn.XLOOKUP($A357,'Kunnat aakkosjärj.'!$B$19:$B$311,'Kunnat aakkosjärj.'!AQ$19:AQ$311)</f>
        <v>0</v>
      </c>
      <c r="AQ357" s="122">
        <f>_xlfn.XLOOKUP($A357,'Kunnat aakkosjärj.'!$B$19:$B$311,'Kunnat aakkosjärj.'!AR$19:AR$311)</f>
        <v>53.987515276140321</v>
      </c>
      <c r="AR357" s="115">
        <f>_xlfn.XLOOKUP($A357,'Kunnat aakkosjärj.'!$B$19:$B$311,'Kunnat aakkosjärj.'!AS$19:AS$311)</f>
        <v>38.647232449257878</v>
      </c>
      <c r="AS357" s="114">
        <f>_xlfn.XLOOKUP($A357,'Kunnat aakkosjärj.'!$B$19:$B$311,'Kunnat aakkosjärj.'!AT$19:AT$311)</f>
        <v>39.824659322134799</v>
      </c>
      <c r="AT357" s="115">
        <f>_xlfn.XLOOKUP($A357,'Kunnat aakkosjärj.'!$B$19:$B$311,'Kunnat aakkosjärj.'!AU$19:AU$311)</f>
        <v>57.276943657121976</v>
      </c>
      <c r="AU357" s="106">
        <f>_xlfn.XLOOKUP($A357,'Kunnat aakkosjärj.'!$B$19:$B$311,'Kunnat aakkosjärj.'!AV$19:AV$311)</f>
        <v>4023.5885521582732</v>
      </c>
      <c r="AV357" s="107">
        <f>_xlfn.XLOOKUP($A357,'Kunnat aakkosjärj.'!$B$19:$B$311,'Kunnat aakkosjärj.'!AW$19:AW$311)</f>
        <v>4387.7340407673864</v>
      </c>
      <c r="AW357" s="151"/>
      <c r="AX357" s="1">
        <v>732</v>
      </c>
      <c r="AY357" s="242" t="s">
        <v>765</v>
      </c>
      <c r="AZ357" s="333" t="s">
        <v>746</v>
      </c>
      <c r="BA357" s="336" t="s">
        <v>753</v>
      </c>
    </row>
    <row r="358" spans="1:53" ht="15" customHeight="1" x14ac:dyDescent="0.2">
      <c r="A358" s="38" t="s">
        <v>282</v>
      </c>
      <c r="B358" s="146">
        <f>_xlfn.XLOOKUP($A358,'Kunnat aakkosjärj.'!$B$19:$B$311,'Kunnat aakkosjärj.'!C$19:C$311)</f>
        <v>988</v>
      </c>
      <c r="C358" s="160">
        <f>_xlfn.XLOOKUP($A358,'Kunnat aakkosjärj.'!$B$19:$B$311,'Kunnat aakkosjärj.'!D$19:D$311)</f>
        <v>21.75</v>
      </c>
      <c r="D358" s="35">
        <f>_xlfn.XLOOKUP($A358,'Kunnat aakkosjärj.'!$B$19:$B$311,'Kunnat aakkosjärj.'!E$19:E$311)</f>
        <v>1534.5907287449393</v>
      </c>
      <c r="E358" s="34">
        <f>_xlfn.XLOOKUP($A358,'Kunnat aakkosjärj.'!$B$19:$B$311,'Kunnat aakkosjärj.'!F$19:F$311)</f>
        <v>0</v>
      </c>
      <c r="F358" s="35">
        <f>_xlfn.XLOOKUP($A358,'Kunnat aakkosjärj.'!$B$19:$B$311,'Kunnat aakkosjärj.'!G$19:G$311)</f>
        <v>10660.721467611336</v>
      </c>
      <c r="G358" s="34">
        <f>_xlfn.XLOOKUP($A358,'Kunnat aakkosjärj.'!$B$19:$B$311,'Kunnat aakkosjärj.'!H$19:H$311)</f>
        <v>0</v>
      </c>
      <c r="H358" s="331">
        <f>_xlfn.XLOOKUP($A358,'Kunnat aakkosjärj.'!$B$19:$B$311,'Kunnat aakkosjärj.'!I$19:I$311)</f>
        <v>14.394811208671252</v>
      </c>
      <c r="I358" s="332">
        <f>_xlfn.XLOOKUP($A358,'Kunnat aakkosjärj.'!$B$19:$B$311,'Kunnat aakkosjärj.'!J$19:J$311)</f>
        <v>0</v>
      </c>
      <c r="J358" s="35">
        <f>_xlfn.XLOOKUP($A358,'Kunnat aakkosjärj.'!$B$19:$B$311,'Kunnat aakkosjärj.'!K$19:K$311)</f>
        <v>-9126.1307388663972</v>
      </c>
      <c r="K358" s="34">
        <f>_xlfn.XLOOKUP($A358,'Kunnat aakkosjärj.'!$B$19:$B$311,'Kunnat aakkosjärj.'!L$19:L$311)</f>
        <v>0</v>
      </c>
      <c r="L358" s="123">
        <f>_xlfn.XLOOKUP($A358,'Kunnat aakkosjärj.'!$B$19:$B$311,'Kunnat aakkosjärj.'!M$19:M$311)</f>
        <v>5185.9639271255064</v>
      </c>
      <c r="M358" s="35">
        <f>_xlfn.XLOOKUP($A358,'Kunnat aakkosjärj.'!$B$19:$B$311,'Kunnat aakkosjärj.'!N$19:N$311)</f>
        <v>4958.8168016194331</v>
      </c>
      <c r="N358" s="34">
        <f>_xlfn.XLOOKUP($A358,'Kunnat aakkosjärj.'!$B$19:$B$311,'Kunnat aakkosjärj.'!O$19:O$311)</f>
        <v>0</v>
      </c>
      <c r="O358" s="35">
        <f>_xlfn.XLOOKUP($A358,'Kunnat aakkosjärj.'!$B$19:$B$311,'Kunnat aakkosjärj.'!P$19:P$311)</f>
        <v>10144.78072874494</v>
      </c>
      <c r="P358" s="34">
        <f>_xlfn.XLOOKUP($A358,'Kunnat aakkosjärj.'!$B$19:$B$311,'Kunnat aakkosjärj.'!Q$19:Q$311)</f>
        <v>0</v>
      </c>
      <c r="Q358" s="130">
        <f>_xlfn.XLOOKUP($A358,'Kunnat aakkosjärj.'!$B$19:$B$311,'Kunnat aakkosjärj.'!R$19:R$311)</f>
        <v>1165.0528238866395</v>
      </c>
      <c r="R358" s="34">
        <f>_xlfn.XLOOKUP($A358,'Kunnat aakkosjärj.'!$B$19:$B$311,'Kunnat aakkosjärj.'!S$19:S$311)</f>
        <v>0</v>
      </c>
      <c r="S358" s="35">
        <f>_xlfn.XLOOKUP($A358,'Kunnat aakkosjärj.'!$B$19:$B$311,'Kunnat aakkosjärj.'!T$19:T$311)</f>
        <v>213.81093117408909</v>
      </c>
      <c r="T358" s="34">
        <f>_xlfn.XLOOKUP($A358,'Kunnat aakkosjärj.'!$B$19:$B$311,'Kunnat aakkosjärj.'!U$19:U$311)</f>
        <v>0</v>
      </c>
      <c r="U358" s="35">
        <f>_xlfn.XLOOKUP($A358,'Kunnat aakkosjärj.'!$B$19:$B$311,'Kunnat aakkosjärj.'!V$19:V$311)</f>
        <v>544.89862491550105</v>
      </c>
      <c r="V358" s="34">
        <f>_xlfn.XLOOKUP($A358,'Kunnat aakkosjärj.'!$B$19:$B$311,'Kunnat aakkosjärj.'!W$19:W$311)</f>
        <v>0</v>
      </c>
      <c r="W358" s="35">
        <f>_xlfn.XLOOKUP($A358,'Kunnat aakkosjärj.'!$B$19:$B$311,'Kunnat aakkosjärj.'!X$19:X$311)</f>
        <v>951.24189271255057</v>
      </c>
      <c r="X358" s="34">
        <f>_xlfn.XLOOKUP($A358,'Kunnat aakkosjärj.'!$B$19:$B$311,'Kunnat aakkosjärj.'!Y$19:Y$311)</f>
        <v>0</v>
      </c>
      <c r="Y358" s="90">
        <f>_xlfn.XLOOKUP($A358,'Kunnat aakkosjärj.'!$B$19:$B$311,'Kunnat aakkosjärj.'!Z$19:Z$311)</f>
        <v>356.66364372469633</v>
      </c>
      <c r="Z358" s="91">
        <f>_xlfn.XLOOKUP($A358,'Kunnat aakkosjärj.'!$B$19:$B$311,'Kunnat aakkosjärj.'!AA$19:AA$311)</f>
        <v>0</v>
      </c>
      <c r="AA358" s="90">
        <f>_xlfn.XLOOKUP($A358,'Kunnat aakkosjärj.'!$B$19:$B$311,'Kunnat aakkosjärj.'!AB$19:AB$311)</f>
        <v>326.65309301497729</v>
      </c>
      <c r="AB358" s="91">
        <f>_xlfn.XLOOKUP($A358,'Kunnat aakkosjärj.'!$B$19:$B$311,'Kunnat aakkosjärj.'!AC$19:AC$311)</f>
        <v>0</v>
      </c>
      <c r="AC358" s="90">
        <f>_xlfn.XLOOKUP($A358,'Kunnat aakkosjärj.'!$B$19:$B$311,'Kunnat aakkosjärj.'!AD$19:AD$311)</f>
        <v>808.38918016194327</v>
      </c>
      <c r="AD358" s="91">
        <f>_xlfn.XLOOKUP($A358,'Kunnat aakkosjärj.'!$B$19:$B$311,'Kunnat aakkosjärj.'!AE$19:AE$311)</f>
        <v>0</v>
      </c>
      <c r="AE358" s="96">
        <f>_xlfn.XLOOKUP($A358,'Kunnat aakkosjärj.'!$B$19:$B$311,'Kunnat aakkosjärj.'!AF$19:AF$311)</f>
        <v>7.7831839577063135</v>
      </c>
      <c r="AF358" s="97">
        <f>_xlfn.XLOOKUP($A358,'Kunnat aakkosjärj.'!$B$19:$B$311,'Kunnat aakkosjärj.'!AG$19:AG$311)</f>
        <v>0</v>
      </c>
      <c r="AG358" s="90">
        <f>_xlfn.XLOOKUP($A358,'Kunnat aakkosjärj.'!$B$19:$B$311,'Kunnat aakkosjärj.'!AH$19:AH$311)</f>
        <v>2451.7403340080973</v>
      </c>
      <c r="AH358" s="91">
        <f>_xlfn.XLOOKUP($A358,'Kunnat aakkosjärj.'!$B$19:$B$311,'Kunnat aakkosjärj.'!AI$19:AI$311)</f>
        <v>0</v>
      </c>
      <c r="AI358" s="90">
        <f>_xlfn.XLOOKUP($A358,'Kunnat aakkosjärj.'!$B$19:$B$311,'Kunnat aakkosjärj.'!AJ$19:AJ$311)</f>
        <v>79.697783117793662</v>
      </c>
      <c r="AJ358" s="91">
        <f>_xlfn.XLOOKUP($A358,'Kunnat aakkosjärj.'!$B$19:$B$311,'Kunnat aakkosjärj.'!AK$19:AK$311)</f>
        <v>0</v>
      </c>
      <c r="AK358" s="106">
        <f>_xlfn.XLOOKUP($A358,'Kunnat aakkosjärj.'!$B$19:$B$311,'Kunnat aakkosjärj.'!AL$19:AL$311)</f>
        <v>1149.3360323886641</v>
      </c>
      <c r="AL358" s="107">
        <f>_xlfn.XLOOKUP($A358,'Kunnat aakkosjärj.'!$B$19:$B$311,'Kunnat aakkosjärj.'!AM$19:AM$311)</f>
        <v>0</v>
      </c>
      <c r="AM358" s="106">
        <f>_xlfn.XLOOKUP($A358,'Kunnat aakkosjärj.'!$B$19:$B$311,'Kunnat aakkosjärj.'!AN$19:AN$311)</f>
        <v>1149.3360323886641</v>
      </c>
      <c r="AN358" s="107">
        <f>_xlfn.XLOOKUP($A358,'Kunnat aakkosjärj.'!$B$19:$B$311,'Kunnat aakkosjärj.'!AO$19:AO$311)</f>
        <v>0</v>
      </c>
      <c r="AO358" s="106">
        <f>_xlfn.XLOOKUP($A358,'Kunnat aakkosjärj.'!$B$19:$B$311,'Kunnat aakkosjärj.'!AP$19:AP$311)</f>
        <v>92.408947368421053</v>
      </c>
      <c r="AP358" s="107">
        <f>_xlfn.XLOOKUP($A358,'Kunnat aakkosjärj.'!$B$19:$B$311,'Kunnat aakkosjärj.'!AQ$19:AQ$311)</f>
        <v>0</v>
      </c>
      <c r="AQ358" s="122">
        <f>_xlfn.XLOOKUP($A358,'Kunnat aakkosjärj.'!$B$19:$B$311,'Kunnat aakkosjärj.'!AR$19:AR$311)</f>
        <v>72.024659211449688</v>
      </c>
      <c r="AR358" s="115">
        <f>_xlfn.XLOOKUP($A358,'Kunnat aakkosjärj.'!$B$19:$B$311,'Kunnat aakkosjärj.'!AS$19:AS$311)</f>
        <v>0</v>
      </c>
      <c r="AS358" s="114">
        <f>_xlfn.XLOOKUP($A358,'Kunnat aakkosjärj.'!$B$19:$B$311,'Kunnat aakkosjärj.'!AT$19:AT$311)</f>
        <v>17.869348610161573</v>
      </c>
      <c r="AT358" s="115">
        <f>_xlfn.XLOOKUP($A358,'Kunnat aakkosjärj.'!$B$19:$B$311,'Kunnat aakkosjärj.'!AU$19:AU$311)</f>
        <v>0</v>
      </c>
      <c r="AU358" s="106">
        <f>_xlfn.XLOOKUP($A358,'Kunnat aakkosjärj.'!$B$19:$B$311,'Kunnat aakkosjärj.'!AV$19:AV$311)</f>
        <v>2902.6955668016194</v>
      </c>
      <c r="AV358" s="107">
        <f>_xlfn.XLOOKUP($A358,'Kunnat aakkosjärj.'!$B$19:$B$311,'Kunnat aakkosjärj.'!AW$19:AW$311)</f>
        <v>0</v>
      </c>
      <c r="AW358" s="151"/>
      <c r="AX358" s="1">
        <v>742</v>
      </c>
      <c r="AY358" s="242" t="s">
        <v>766</v>
      </c>
      <c r="AZ358" s="333" t="s">
        <v>746</v>
      </c>
      <c r="BA358" s="336" t="s">
        <v>753</v>
      </c>
    </row>
    <row r="359" spans="1:53" ht="15" customHeight="1" x14ac:dyDescent="0.2">
      <c r="A359" s="38" t="s">
        <v>287</v>
      </c>
      <c r="B359" s="146">
        <f>_xlfn.XLOOKUP($A359,'Kunnat aakkosjärj.'!$B$19:$B$311,'Kunnat aakkosjärj.'!C$19:C$311)</f>
        <v>2877</v>
      </c>
      <c r="C359" s="160">
        <f>_xlfn.XLOOKUP($A359,'Kunnat aakkosjärj.'!$B$19:$B$311,'Kunnat aakkosjärj.'!D$19:D$311)</f>
        <v>22</v>
      </c>
      <c r="D359" s="35">
        <f>_xlfn.XLOOKUP($A359,'Kunnat aakkosjärj.'!$B$19:$B$311,'Kunnat aakkosjärj.'!E$19:E$311)</f>
        <v>870.90951685783807</v>
      </c>
      <c r="E359" s="34">
        <f>_xlfn.XLOOKUP($A359,'Kunnat aakkosjärj.'!$B$19:$B$311,'Kunnat aakkosjärj.'!F$19:F$311)</f>
        <v>8908.9672540841148</v>
      </c>
      <c r="F359" s="35">
        <f>_xlfn.XLOOKUP($A359,'Kunnat aakkosjärj.'!$B$19:$B$311,'Kunnat aakkosjärj.'!G$19:G$311)</f>
        <v>8184.4002850191173</v>
      </c>
      <c r="G359" s="34">
        <f>_xlfn.XLOOKUP($A359,'Kunnat aakkosjärj.'!$B$19:$B$311,'Kunnat aakkosjärj.'!H$19:H$311)</f>
        <v>15902.679523809524</v>
      </c>
      <c r="H359" s="331">
        <f>_xlfn.XLOOKUP($A359,'Kunnat aakkosjärj.'!$B$19:$B$311,'Kunnat aakkosjärj.'!I$19:I$311)</f>
        <v>10.641091424279034</v>
      </c>
      <c r="I359" s="332">
        <f>_xlfn.XLOOKUP($A359,'Kunnat aakkosjärj.'!$B$19:$B$311,'Kunnat aakkosjärj.'!J$19:J$311)</f>
        <v>56.021799601416802</v>
      </c>
      <c r="J359" s="35">
        <f>_xlfn.XLOOKUP($A359,'Kunnat aakkosjärj.'!$B$19:$B$311,'Kunnat aakkosjärj.'!K$19:K$311)</f>
        <v>-7313.4907681612794</v>
      </c>
      <c r="K359" s="34">
        <f>_xlfn.XLOOKUP($A359,'Kunnat aakkosjärj.'!$B$19:$B$311,'Kunnat aakkosjärj.'!L$19:L$311)</f>
        <v>-6993.7122697254081</v>
      </c>
      <c r="L359" s="123">
        <f>_xlfn.XLOOKUP($A359,'Kunnat aakkosjärj.'!$B$19:$B$311,'Kunnat aakkosjärj.'!M$19:M$311)</f>
        <v>4788.5906465067774</v>
      </c>
      <c r="M359" s="35">
        <f>_xlfn.XLOOKUP($A359,'Kunnat aakkosjärj.'!$B$19:$B$311,'Kunnat aakkosjärj.'!N$19:N$311)</f>
        <v>3480.2672923183873</v>
      </c>
      <c r="N359" s="34">
        <f>_xlfn.XLOOKUP($A359,'Kunnat aakkosjärj.'!$B$19:$B$311,'Kunnat aakkosjärj.'!O$19:O$311)</f>
        <v>3480.2672923183873</v>
      </c>
      <c r="O359" s="35">
        <f>_xlfn.XLOOKUP($A359,'Kunnat aakkosjärj.'!$B$19:$B$311,'Kunnat aakkosjärj.'!P$19:P$311)</f>
        <v>8268.8579388251655</v>
      </c>
      <c r="P359" s="34">
        <f>_xlfn.XLOOKUP($A359,'Kunnat aakkosjärj.'!$B$19:$B$311,'Kunnat aakkosjärj.'!Q$19:Q$311)</f>
        <v>8268.8579388251655</v>
      </c>
      <c r="Q359" s="130">
        <f>_xlfn.XLOOKUP($A359,'Kunnat aakkosjärj.'!$B$19:$B$311,'Kunnat aakkosjärj.'!R$19:R$311)</f>
        <v>944.05096976016694</v>
      </c>
      <c r="R359" s="34">
        <f>_xlfn.XLOOKUP($A359,'Kunnat aakkosjärj.'!$B$19:$B$311,'Kunnat aakkosjärj.'!S$19:S$311)</f>
        <v>1259.1995342370526</v>
      </c>
      <c r="S359" s="35">
        <f>_xlfn.XLOOKUP($A359,'Kunnat aakkosjärj.'!$B$19:$B$311,'Kunnat aakkosjärj.'!T$19:T$311)</f>
        <v>389.22071254779286</v>
      </c>
      <c r="T359" s="34">
        <f>_xlfn.XLOOKUP($A359,'Kunnat aakkosjärj.'!$B$19:$B$311,'Kunnat aakkosjärj.'!U$19:U$311)</f>
        <v>555.22985053875561</v>
      </c>
      <c r="U359" s="35">
        <f>_xlfn.XLOOKUP($A359,'Kunnat aakkosjärj.'!$B$19:$B$311,'Kunnat aakkosjärj.'!V$19:V$311)</f>
        <v>242.54900608462501</v>
      </c>
      <c r="V359" s="34">
        <f>_xlfn.XLOOKUP($A359,'Kunnat aakkosjärj.'!$B$19:$B$311,'Kunnat aakkosjärj.'!W$19:W$311)</f>
        <v>226.78887545675269</v>
      </c>
      <c r="W359" s="35">
        <f>_xlfn.XLOOKUP($A359,'Kunnat aakkosjärj.'!$B$19:$B$311,'Kunnat aakkosjärj.'!X$19:X$311)</f>
        <v>554.83025721237402</v>
      </c>
      <c r="X359" s="34">
        <f>_xlfn.XLOOKUP($A359,'Kunnat aakkosjärj.'!$B$19:$B$311,'Kunnat aakkosjärj.'!Y$19:Y$311)</f>
        <v>703.94212026416403</v>
      </c>
      <c r="Y359" s="90">
        <f>_xlfn.XLOOKUP($A359,'Kunnat aakkosjärj.'!$B$19:$B$311,'Kunnat aakkosjärj.'!Z$19:Z$311)</f>
        <v>431.02199513381987</v>
      </c>
      <c r="Z359" s="91">
        <f>_xlfn.XLOOKUP($A359,'Kunnat aakkosjärj.'!$B$19:$B$311,'Kunnat aakkosjärj.'!AA$19:AA$311)</f>
        <v>523.54079596802217</v>
      </c>
      <c r="AA359" s="90">
        <f>_xlfn.XLOOKUP($A359,'Kunnat aakkosjärj.'!$B$19:$B$311,'Kunnat aakkosjärj.'!AB$19:AB$311)</f>
        <v>219.02617045495933</v>
      </c>
      <c r="AB359" s="91">
        <f>_xlfn.XLOOKUP($A359,'Kunnat aakkosjärj.'!$B$19:$B$311,'Kunnat aakkosjärj.'!AC$19:AC$311)</f>
        <v>240.51602930174792</v>
      </c>
      <c r="AC359" s="90">
        <f>_xlfn.XLOOKUP($A359,'Kunnat aakkosjärj.'!$B$19:$B$311,'Kunnat aakkosjärj.'!AD$19:AD$311)</f>
        <v>400.88067083767811</v>
      </c>
      <c r="AD359" s="91">
        <f>_xlfn.XLOOKUP($A359,'Kunnat aakkosjärj.'!$B$19:$B$311,'Kunnat aakkosjärj.'!AE$19:AE$311)</f>
        <v>624.82986096628429</v>
      </c>
      <c r="AE359" s="96">
        <f>_xlfn.XLOOKUP($A359,'Kunnat aakkosjärj.'!$B$19:$B$311,'Kunnat aakkosjärj.'!AF$19:AF$311)</f>
        <v>4.8746298964119612</v>
      </c>
      <c r="AF359" s="97">
        <f>_xlfn.XLOOKUP($A359,'Kunnat aakkosjärj.'!$B$19:$B$311,'Kunnat aakkosjärj.'!AG$19:AG$311)</f>
        <v>3.8858801453103986</v>
      </c>
      <c r="AG359" s="90">
        <f>_xlfn.XLOOKUP($A359,'Kunnat aakkosjärj.'!$B$19:$B$311,'Kunnat aakkosjärj.'!AH$19:AH$311)</f>
        <v>709.06510948905111</v>
      </c>
      <c r="AH359" s="91">
        <f>_xlfn.XLOOKUP($A359,'Kunnat aakkosjärj.'!$B$19:$B$311,'Kunnat aakkosjärj.'!AI$19:AI$311)</f>
        <v>1544.1572088981577</v>
      </c>
      <c r="AI359" s="90">
        <f>_xlfn.XLOOKUP($A359,'Kunnat aakkosjärj.'!$B$19:$B$311,'Kunnat aakkosjärj.'!AJ$19:AJ$311)</f>
        <v>28.720572720868827</v>
      </c>
      <c r="AJ359" s="91">
        <f>_xlfn.XLOOKUP($A359,'Kunnat aakkosjärj.'!$B$19:$B$311,'Kunnat aakkosjärj.'!AK$19:AK$311)</f>
        <v>33.04156927538002</v>
      </c>
      <c r="AK359" s="106">
        <f>_xlfn.XLOOKUP($A359,'Kunnat aakkosjärj.'!$B$19:$B$311,'Kunnat aakkosjärj.'!AL$19:AL$311)</f>
        <v>1464.0250260688217</v>
      </c>
      <c r="AL359" s="107">
        <f>_xlfn.XLOOKUP($A359,'Kunnat aakkosjärj.'!$B$19:$B$311,'Kunnat aakkosjärj.'!AM$19:AM$311)</f>
        <v>2495.6474383037885</v>
      </c>
      <c r="AM359" s="106">
        <f>_xlfn.XLOOKUP($A359,'Kunnat aakkosjärj.'!$B$19:$B$311,'Kunnat aakkosjärj.'!AN$19:AN$311)</f>
        <v>1464.0250260688217</v>
      </c>
      <c r="AN359" s="107">
        <f>_xlfn.XLOOKUP($A359,'Kunnat aakkosjärj.'!$B$19:$B$311,'Kunnat aakkosjärj.'!AO$19:AO$311)</f>
        <v>2606.9777337504343</v>
      </c>
      <c r="AO359" s="106">
        <f>_xlfn.XLOOKUP($A359,'Kunnat aakkosjärj.'!$B$19:$B$311,'Kunnat aakkosjärj.'!AP$19:AP$311)</f>
        <v>111.23640945429267</v>
      </c>
      <c r="AP359" s="107">
        <f>_xlfn.XLOOKUP($A359,'Kunnat aakkosjärj.'!$B$19:$B$311,'Kunnat aakkosjärj.'!AQ$19:AQ$311)</f>
        <v>0</v>
      </c>
      <c r="AQ359" s="122">
        <f>_xlfn.XLOOKUP($A359,'Kunnat aakkosjärj.'!$B$19:$B$311,'Kunnat aakkosjärj.'!AR$19:AR$311)</f>
        <v>66.260652188236591</v>
      </c>
      <c r="AR359" s="115">
        <f>_xlfn.XLOOKUP($A359,'Kunnat aakkosjärj.'!$B$19:$B$311,'Kunnat aakkosjärj.'!AS$19:AS$311)</f>
        <v>44.290413415775234</v>
      </c>
      <c r="AS359" s="114">
        <f>_xlfn.XLOOKUP($A359,'Kunnat aakkosjärj.'!$B$19:$B$311,'Kunnat aakkosjärj.'!AT$19:AT$311)</f>
        <v>22.163307987743401</v>
      </c>
      <c r="AT359" s="115">
        <f>_xlfn.XLOOKUP($A359,'Kunnat aakkosjärj.'!$B$19:$B$311,'Kunnat aakkosjärj.'!AU$19:AU$311)</f>
        <v>28.018329637915055</v>
      </c>
      <c r="AU359" s="106">
        <f>_xlfn.XLOOKUP($A359,'Kunnat aakkosjärj.'!$B$19:$B$311,'Kunnat aakkosjärj.'!AV$19:AV$311)</f>
        <v>1462.2516996871741</v>
      </c>
      <c r="AV359" s="107">
        <f>_xlfn.XLOOKUP($A359,'Kunnat aakkosjärj.'!$B$19:$B$311,'Kunnat aakkosjärj.'!AW$19:AW$311)</f>
        <v>1190.9446750086895</v>
      </c>
      <c r="AW359" s="151"/>
      <c r="AX359" s="1">
        <v>751</v>
      </c>
      <c r="AY359" s="242" t="s">
        <v>767</v>
      </c>
      <c r="AZ359" s="333" t="s">
        <v>746</v>
      </c>
      <c r="BA359" s="336" t="s">
        <v>751</v>
      </c>
    </row>
    <row r="360" spans="1:53" ht="15" customHeight="1" x14ac:dyDescent="0.2">
      <c r="A360" s="38" t="s">
        <v>290</v>
      </c>
      <c r="B360" s="146">
        <f>_xlfn.XLOOKUP($A360,'Kunnat aakkosjärj.'!$B$19:$B$311,'Kunnat aakkosjärj.'!C$19:C$311)</f>
        <v>8134</v>
      </c>
      <c r="C360" s="160">
        <f>_xlfn.XLOOKUP($A360,'Kunnat aakkosjärj.'!$B$19:$B$311,'Kunnat aakkosjärj.'!D$19:D$311)</f>
        <v>21</v>
      </c>
      <c r="D360" s="35">
        <f>_xlfn.XLOOKUP($A360,'Kunnat aakkosjärj.'!$B$19:$B$311,'Kunnat aakkosjärj.'!E$19:E$311)</f>
        <v>1648.9813744775017</v>
      </c>
      <c r="E360" s="34">
        <f>_xlfn.XLOOKUP($A360,'Kunnat aakkosjärj.'!$B$19:$B$311,'Kunnat aakkosjärj.'!F$19:F$311)</f>
        <v>6500.1770850749936</v>
      </c>
      <c r="F360" s="35">
        <f>_xlfn.XLOOKUP($A360,'Kunnat aakkosjärj.'!$B$19:$B$311,'Kunnat aakkosjärj.'!G$19:G$311)</f>
        <v>9493.5864998770594</v>
      </c>
      <c r="G360" s="34">
        <f>_xlfn.XLOOKUP($A360,'Kunnat aakkosjärj.'!$B$19:$B$311,'Kunnat aakkosjärj.'!H$19:H$311)</f>
        <v>13562.631933857881</v>
      </c>
      <c r="H360" s="331">
        <f>_xlfn.XLOOKUP($A360,'Kunnat aakkosjärj.'!$B$19:$B$311,'Kunnat aakkosjärj.'!I$19:I$311)</f>
        <v>17.369424869082469</v>
      </c>
      <c r="I360" s="332">
        <f>_xlfn.XLOOKUP($A360,'Kunnat aakkosjärj.'!$B$19:$B$311,'Kunnat aakkosjärj.'!J$19:J$311)</f>
        <v>47.927106750186816</v>
      </c>
      <c r="J360" s="35">
        <f>_xlfn.XLOOKUP($A360,'Kunnat aakkosjärj.'!$B$19:$B$311,'Kunnat aakkosjärj.'!K$19:K$311)</f>
        <v>-7844.6051253995574</v>
      </c>
      <c r="K360" s="34">
        <f>_xlfn.XLOOKUP($A360,'Kunnat aakkosjärj.'!$B$19:$B$311,'Kunnat aakkosjärj.'!L$19:L$311)</f>
        <v>-6920.3327010081139</v>
      </c>
      <c r="L360" s="123">
        <f>_xlfn.XLOOKUP($A360,'Kunnat aakkosjärj.'!$B$19:$B$311,'Kunnat aakkosjärj.'!M$19:M$311)</f>
        <v>5344.1187423162037</v>
      </c>
      <c r="M360" s="35">
        <f>_xlfn.XLOOKUP($A360,'Kunnat aakkosjärj.'!$B$19:$B$311,'Kunnat aakkosjärj.'!N$19:N$311)</f>
        <v>3354.2493238259158</v>
      </c>
      <c r="N360" s="34">
        <f>_xlfn.XLOOKUP($A360,'Kunnat aakkosjärj.'!$B$19:$B$311,'Kunnat aakkosjärj.'!O$19:O$311)</f>
        <v>3828.5794012785841</v>
      </c>
      <c r="O360" s="35">
        <f>_xlfn.XLOOKUP($A360,'Kunnat aakkosjärj.'!$B$19:$B$311,'Kunnat aakkosjärj.'!P$19:P$311)</f>
        <v>8698.3680661421186</v>
      </c>
      <c r="P360" s="34">
        <f>_xlfn.XLOOKUP($A360,'Kunnat aakkosjärj.'!$B$19:$B$311,'Kunnat aakkosjärj.'!Q$19:Q$311)</f>
        <v>9153.8810978608308</v>
      </c>
      <c r="Q360" s="130">
        <f>_xlfn.XLOOKUP($A360,'Kunnat aakkosjärj.'!$B$19:$B$311,'Kunnat aakkosjärj.'!R$19:R$311)</f>
        <v>1189.80615564298</v>
      </c>
      <c r="R360" s="34">
        <f>_xlfn.XLOOKUP($A360,'Kunnat aakkosjärj.'!$B$19:$B$311,'Kunnat aakkosjärj.'!S$19:S$311)</f>
        <v>2135.0103958691907</v>
      </c>
      <c r="S360" s="35">
        <f>_xlfn.XLOOKUP($A360,'Kunnat aakkosjärj.'!$B$19:$B$311,'Kunnat aakkosjärj.'!T$19:T$311)</f>
        <v>471.52966314236534</v>
      </c>
      <c r="T360" s="34">
        <f>_xlfn.XLOOKUP($A360,'Kunnat aakkosjärj.'!$B$19:$B$311,'Kunnat aakkosjärj.'!U$19:U$311)</f>
        <v>811.73895008605848</v>
      </c>
      <c r="U360" s="35">
        <f>_xlfn.XLOOKUP($A360,'Kunnat aakkosjärj.'!$B$19:$B$311,'Kunnat aakkosjärj.'!V$19:V$311)</f>
        <v>252.32226241330591</v>
      </c>
      <c r="V360" s="34">
        <f>_xlfn.XLOOKUP($A360,'Kunnat aakkosjärj.'!$B$19:$B$311,'Kunnat aakkosjärj.'!W$19:W$311)</f>
        <v>263.01687206741065</v>
      </c>
      <c r="W360" s="35">
        <f>_xlfn.XLOOKUP($A360,'Kunnat aakkosjärj.'!$B$19:$B$311,'Kunnat aakkosjärj.'!X$19:X$311)</f>
        <v>718.24465084829114</v>
      </c>
      <c r="X360" s="34">
        <f>_xlfn.XLOOKUP($A360,'Kunnat aakkosjärj.'!$B$19:$B$311,'Kunnat aakkosjärj.'!Y$19:Y$311)</f>
        <v>1326.5808396852717</v>
      </c>
      <c r="Y360" s="90">
        <f>_xlfn.XLOOKUP($A360,'Kunnat aakkosjärj.'!$B$19:$B$311,'Kunnat aakkosjärj.'!Z$19:Z$311)</f>
        <v>525.08196951069579</v>
      </c>
      <c r="Z360" s="91">
        <f>_xlfn.XLOOKUP($A360,'Kunnat aakkosjärj.'!$B$19:$B$311,'Kunnat aakkosjärj.'!AA$19:AA$311)</f>
        <v>1251.0415687238751</v>
      </c>
      <c r="AA360" s="90">
        <f>_xlfn.XLOOKUP($A360,'Kunnat aakkosjärj.'!$B$19:$B$311,'Kunnat aakkosjärj.'!AB$19:AB$311)</f>
        <v>226.59436520962925</v>
      </c>
      <c r="AB360" s="91">
        <f>_xlfn.XLOOKUP($A360,'Kunnat aakkosjärj.'!$B$19:$B$311,'Kunnat aakkosjärj.'!AC$19:AC$311)</f>
        <v>170.65862951676399</v>
      </c>
      <c r="AC360" s="90">
        <f>_xlfn.XLOOKUP($A360,'Kunnat aakkosjärj.'!$B$19:$B$311,'Kunnat aakkosjärj.'!AD$19:AD$311)</f>
        <v>642.34431276124906</v>
      </c>
      <c r="AD360" s="91">
        <f>_xlfn.XLOOKUP($A360,'Kunnat aakkosjärj.'!$B$19:$B$311,'Kunnat aakkosjärj.'!AE$19:AE$311)</f>
        <v>823.81593803786575</v>
      </c>
      <c r="AE360" s="96">
        <f>_xlfn.XLOOKUP($A360,'Kunnat aakkosjärj.'!$B$19:$B$311,'Kunnat aakkosjärj.'!AF$19:AF$311)</f>
        <v>2.9125762594721292</v>
      </c>
      <c r="AF360" s="97">
        <f>_xlfn.XLOOKUP($A360,'Kunnat aakkosjärj.'!$B$19:$B$311,'Kunnat aakkosjärj.'!AG$19:AG$311)</f>
        <v>2.4748089778941624</v>
      </c>
      <c r="AG360" s="90">
        <f>_xlfn.XLOOKUP($A360,'Kunnat aakkosjärj.'!$B$19:$B$311,'Kunnat aakkosjärj.'!AH$19:AH$311)</f>
        <v>1211.389029997541</v>
      </c>
      <c r="AH360" s="91">
        <f>_xlfn.XLOOKUP($A360,'Kunnat aakkosjärj.'!$B$19:$B$311,'Kunnat aakkosjärj.'!AI$19:AI$311)</f>
        <v>2830.6353737398572</v>
      </c>
      <c r="AI360" s="90">
        <f>_xlfn.XLOOKUP($A360,'Kunnat aakkosjärj.'!$B$19:$B$311,'Kunnat aakkosjärj.'!AJ$19:AJ$311)</f>
        <v>41.72684238393672</v>
      </c>
      <c r="AJ360" s="91">
        <f>_xlfn.XLOOKUP($A360,'Kunnat aakkosjärj.'!$B$19:$B$311,'Kunnat aakkosjärj.'!AK$19:AK$311)</f>
        <v>65.109333370805459</v>
      </c>
      <c r="AK360" s="106">
        <f>_xlfn.XLOOKUP($A360,'Kunnat aakkosjärj.'!$B$19:$B$311,'Kunnat aakkosjärj.'!AL$19:AL$311)</f>
        <v>3059.0338492746496</v>
      </c>
      <c r="AL360" s="107">
        <f>_xlfn.XLOOKUP($A360,'Kunnat aakkosjärj.'!$B$19:$B$311,'Kunnat aakkosjärj.'!AM$19:AM$311)</f>
        <v>6534.5167371526923</v>
      </c>
      <c r="AM360" s="106">
        <f>_xlfn.XLOOKUP($A360,'Kunnat aakkosjärj.'!$B$19:$B$311,'Kunnat aakkosjärj.'!AN$19:AN$311)</f>
        <v>6553.9679530366366</v>
      </c>
      <c r="AN360" s="107">
        <f>_xlfn.XLOOKUP($A360,'Kunnat aakkosjärj.'!$B$19:$B$311,'Kunnat aakkosjärj.'!AO$19:AO$311)</f>
        <v>10244.418138677158</v>
      </c>
      <c r="AO360" s="106">
        <f>_xlfn.XLOOKUP($A360,'Kunnat aakkosjärj.'!$B$19:$B$311,'Kunnat aakkosjärj.'!AP$19:AP$311)</f>
        <v>926.72584460290136</v>
      </c>
      <c r="AP360" s="107">
        <f>_xlfn.XLOOKUP($A360,'Kunnat aakkosjärj.'!$B$19:$B$311,'Kunnat aakkosjärj.'!AQ$19:AQ$311)</f>
        <v>129.62496926481435</v>
      </c>
      <c r="AQ360" s="122">
        <f>_xlfn.XLOOKUP($A360,'Kunnat aakkosjärj.'!$B$19:$B$311,'Kunnat aakkosjärj.'!AR$19:AR$311)</f>
        <v>56.484063107182635</v>
      </c>
      <c r="AR360" s="115">
        <f>_xlfn.XLOOKUP($A360,'Kunnat aakkosjärj.'!$B$19:$B$311,'Kunnat aakkosjärj.'!AS$19:AS$311)</f>
        <v>52.549288612637135</v>
      </c>
      <c r="AS360" s="114">
        <f>_xlfn.XLOOKUP($A360,'Kunnat aakkosjärj.'!$B$19:$B$311,'Kunnat aakkosjärj.'!AT$19:AT$311)</f>
        <v>41.653201702997684</v>
      </c>
      <c r="AT360" s="115">
        <f>_xlfn.XLOOKUP($A360,'Kunnat aakkosjärj.'!$B$19:$B$311,'Kunnat aakkosjärj.'!AU$19:AU$311)</f>
        <v>59.248911956835627</v>
      </c>
      <c r="AU360" s="106">
        <f>_xlfn.XLOOKUP($A360,'Kunnat aakkosjärj.'!$B$19:$B$311,'Kunnat aakkosjärj.'!AV$19:AV$311)</f>
        <v>1506.2366707646911</v>
      </c>
      <c r="AV360" s="107">
        <f>_xlfn.XLOOKUP($A360,'Kunnat aakkosjärj.'!$B$19:$B$311,'Kunnat aakkosjärj.'!AW$19:AW$311)</f>
        <v>6111.542954266044</v>
      </c>
      <c r="AW360" s="151"/>
      <c r="AX360" s="1">
        <v>758</v>
      </c>
      <c r="AY360" s="242" t="s">
        <v>768</v>
      </c>
      <c r="AZ360" s="333" t="s">
        <v>746</v>
      </c>
      <c r="BA360" s="336" t="s">
        <v>749</v>
      </c>
    </row>
    <row r="361" spans="1:53" ht="15" customHeight="1" x14ac:dyDescent="0.2">
      <c r="A361" s="38" t="s">
        <v>307</v>
      </c>
      <c r="B361" s="146">
        <f>_xlfn.XLOOKUP($A361,'Kunnat aakkosjärj.'!$B$19:$B$311,'Kunnat aakkosjärj.'!C$19:C$311)</f>
        <v>2863</v>
      </c>
      <c r="C361" s="160">
        <f>_xlfn.XLOOKUP($A361,'Kunnat aakkosjärj.'!$B$19:$B$311,'Kunnat aakkosjärj.'!D$19:D$311)</f>
        <v>20</v>
      </c>
      <c r="D361" s="35">
        <f>_xlfn.XLOOKUP($A361,'Kunnat aakkosjärj.'!$B$19:$B$311,'Kunnat aakkosjärj.'!E$19:E$311)</f>
        <v>1327.4212923506811</v>
      </c>
      <c r="E361" s="34">
        <f>_xlfn.XLOOKUP($A361,'Kunnat aakkosjärj.'!$B$19:$B$311,'Kunnat aakkosjärj.'!F$19:F$311)</f>
        <v>6271.6440237513098</v>
      </c>
      <c r="F361" s="35">
        <f>_xlfn.XLOOKUP($A361,'Kunnat aakkosjärj.'!$B$19:$B$311,'Kunnat aakkosjärj.'!G$19:G$311)</f>
        <v>9526.3938037024109</v>
      </c>
      <c r="G361" s="34">
        <f>_xlfn.XLOOKUP($A361,'Kunnat aakkosjärj.'!$B$19:$B$311,'Kunnat aakkosjärj.'!H$19:H$311)</f>
        <v>14433.782913028292</v>
      </c>
      <c r="H361" s="331">
        <f>_xlfn.XLOOKUP($A361,'Kunnat aakkosjärj.'!$B$19:$B$311,'Kunnat aakkosjärj.'!I$19:I$311)</f>
        <v>13.934142548618786</v>
      </c>
      <c r="I361" s="332">
        <f>_xlfn.XLOOKUP($A361,'Kunnat aakkosjärj.'!$B$19:$B$311,'Kunnat aakkosjärj.'!J$19:J$311)</f>
        <v>43.451145562750341</v>
      </c>
      <c r="J361" s="35">
        <f>_xlfn.XLOOKUP($A361,'Kunnat aakkosjärj.'!$B$19:$B$311,'Kunnat aakkosjärj.'!K$19:K$311)</f>
        <v>-8198.9725113517288</v>
      </c>
      <c r="K361" s="34">
        <f>_xlfn.XLOOKUP($A361,'Kunnat aakkosjärj.'!$B$19:$B$311,'Kunnat aakkosjärj.'!L$19:L$311)</f>
        <v>-8162.1388892769828</v>
      </c>
      <c r="L361" s="123">
        <f>_xlfn.XLOOKUP($A361,'Kunnat aakkosjärj.'!$B$19:$B$311,'Kunnat aakkosjärj.'!M$19:M$311)</f>
        <v>4350.1995843520781</v>
      </c>
      <c r="M361" s="35">
        <f>_xlfn.XLOOKUP($A361,'Kunnat aakkosjärj.'!$B$19:$B$311,'Kunnat aakkosjärj.'!N$19:N$311)</f>
        <v>4170.3705902899055</v>
      </c>
      <c r="N361" s="34">
        <f>_xlfn.XLOOKUP($A361,'Kunnat aakkosjärj.'!$B$19:$B$311,'Kunnat aakkosjärj.'!O$19:O$311)</f>
        <v>4726.6515089067407</v>
      </c>
      <c r="O361" s="35">
        <f>_xlfn.XLOOKUP($A361,'Kunnat aakkosjärj.'!$B$19:$B$311,'Kunnat aakkosjärj.'!P$19:P$311)</f>
        <v>8520.5701746419836</v>
      </c>
      <c r="P361" s="34">
        <f>_xlfn.XLOOKUP($A361,'Kunnat aakkosjärj.'!$B$19:$B$311,'Kunnat aakkosjärj.'!Q$19:Q$311)</f>
        <v>9067.4315019210626</v>
      </c>
      <c r="Q361" s="130">
        <f>_xlfn.XLOOKUP($A361,'Kunnat aakkosjärj.'!$B$19:$B$311,'Kunnat aakkosjärj.'!R$19:R$311)</f>
        <v>980.23994760740493</v>
      </c>
      <c r="R361" s="34">
        <f>_xlfn.XLOOKUP($A361,'Kunnat aakkosjärj.'!$B$19:$B$311,'Kunnat aakkosjärj.'!S$19:S$311)</f>
        <v>1540.1952532308767</v>
      </c>
      <c r="S361" s="35">
        <f>_xlfn.XLOOKUP($A361,'Kunnat aakkosjärj.'!$B$19:$B$311,'Kunnat aakkosjärj.'!T$19:T$311)</f>
        <v>163.91991966468737</v>
      </c>
      <c r="T361" s="34">
        <f>_xlfn.XLOOKUP($A361,'Kunnat aakkosjärj.'!$B$19:$B$311,'Kunnat aakkosjärj.'!U$19:U$311)</f>
        <v>793.16168354872514</v>
      </c>
      <c r="U361" s="35">
        <f>_xlfn.XLOOKUP($A361,'Kunnat aakkosjärj.'!$B$19:$B$311,'Kunnat aakkosjärj.'!V$19:V$311)</f>
        <v>597.99928502440207</v>
      </c>
      <c r="V361" s="34">
        <f>_xlfn.XLOOKUP($A361,'Kunnat aakkosjärj.'!$B$19:$B$311,'Kunnat aakkosjärj.'!W$19:W$311)</f>
        <v>194.18427354430571</v>
      </c>
      <c r="W361" s="35">
        <f>_xlfn.XLOOKUP($A361,'Kunnat aakkosjärj.'!$B$19:$B$311,'Kunnat aakkosjärj.'!X$19:X$311)</f>
        <v>816.3200279427175</v>
      </c>
      <c r="X361" s="34">
        <f>_xlfn.XLOOKUP($A361,'Kunnat aakkosjärj.'!$B$19:$B$311,'Kunnat aakkosjärj.'!Y$19:Y$311)</f>
        <v>747.12193852602161</v>
      </c>
      <c r="Y361" s="90">
        <f>_xlfn.XLOOKUP($A361,'Kunnat aakkosjärj.'!$B$19:$B$311,'Kunnat aakkosjärj.'!Z$19:Z$311)</f>
        <v>623.44813831645126</v>
      </c>
      <c r="Z361" s="91">
        <f>_xlfn.XLOOKUP($A361,'Kunnat aakkosjärj.'!$B$19:$B$311,'Kunnat aakkosjärj.'!AA$19:AA$311)</f>
        <v>1008.247673768774</v>
      </c>
      <c r="AA361" s="90">
        <f>_xlfn.XLOOKUP($A361,'Kunnat aakkosjärj.'!$B$19:$B$311,'Kunnat aakkosjärj.'!AB$19:AB$311)</f>
        <v>157.2287873461982</v>
      </c>
      <c r="AB361" s="91">
        <f>_xlfn.XLOOKUP($A361,'Kunnat aakkosjärj.'!$B$19:$B$311,'Kunnat aakkosjärj.'!AC$19:AC$311)</f>
        <v>152.75961386290254</v>
      </c>
      <c r="AC361" s="90">
        <f>_xlfn.XLOOKUP($A361,'Kunnat aakkosjärj.'!$B$19:$B$311,'Kunnat aakkosjärj.'!AD$19:AD$311)</f>
        <v>365.39641983932938</v>
      </c>
      <c r="AD361" s="91">
        <f>_xlfn.XLOOKUP($A361,'Kunnat aakkosjärj.'!$B$19:$B$311,'Kunnat aakkosjärj.'!AE$19:AE$311)</f>
        <v>573.34530911631157</v>
      </c>
      <c r="AE361" s="96">
        <f>_xlfn.XLOOKUP($A361,'Kunnat aakkosjärj.'!$B$19:$B$311,'Kunnat aakkosjärj.'!AF$19:AF$311)</f>
        <v>7.3600119492216409</v>
      </c>
      <c r="AF361" s="97">
        <f>_xlfn.XLOOKUP($A361,'Kunnat aakkosjärj.'!$B$19:$B$311,'Kunnat aakkosjärj.'!AG$19:AG$311)</f>
        <v>5.8479165493383922</v>
      </c>
      <c r="AG361" s="90">
        <f>_xlfn.XLOOKUP($A361,'Kunnat aakkosjärj.'!$B$19:$B$311,'Kunnat aakkosjärj.'!AH$19:AH$311)</f>
        <v>3801.2358714635002</v>
      </c>
      <c r="AH361" s="91">
        <f>_xlfn.XLOOKUP($A361,'Kunnat aakkosjärj.'!$B$19:$B$311,'Kunnat aakkosjärj.'!AI$19:AI$311)</f>
        <v>4536.8512190010479</v>
      </c>
      <c r="AI361" s="90">
        <f>_xlfn.XLOOKUP($A361,'Kunnat aakkosjärj.'!$B$19:$B$311,'Kunnat aakkosjärj.'!AJ$19:AJ$311)</f>
        <v>135.2072836013069</v>
      </c>
      <c r="AJ361" s="91">
        <f>_xlfn.XLOOKUP($A361,'Kunnat aakkosjärj.'!$B$19:$B$311,'Kunnat aakkosjärj.'!AK$19:AK$311)</f>
        <v>105.02123733904246</v>
      </c>
      <c r="AK361" s="106">
        <f>_xlfn.XLOOKUP($A361,'Kunnat aakkosjärj.'!$B$19:$B$311,'Kunnat aakkosjärj.'!AL$19:AL$311)</f>
        <v>985.65009430667135</v>
      </c>
      <c r="AL361" s="107">
        <f>_xlfn.XLOOKUP($A361,'Kunnat aakkosjärj.'!$B$19:$B$311,'Kunnat aakkosjärj.'!AM$19:AM$311)</f>
        <v>1926.5035941320293</v>
      </c>
      <c r="AM361" s="106">
        <f>_xlfn.XLOOKUP($A361,'Kunnat aakkosjärj.'!$B$19:$B$311,'Kunnat aakkosjärj.'!AN$19:AN$311)</f>
        <v>1024.229881243451</v>
      </c>
      <c r="AN361" s="107">
        <f>_xlfn.XLOOKUP($A361,'Kunnat aakkosjärj.'!$B$19:$B$311,'Kunnat aakkosjärj.'!AO$19:AO$311)</f>
        <v>2181.3273384561649</v>
      </c>
      <c r="AO361" s="106">
        <f>_xlfn.XLOOKUP($A361,'Kunnat aakkosjärj.'!$B$19:$B$311,'Kunnat aakkosjärj.'!AP$19:AP$311)</f>
        <v>2588.7834614041217</v>
      </c>
      <c r="AP361" s="107">
        <f>_xlfn.XLOOKUP($A361,'Kunnat aakkosjärj.'!$B$19:$B$311,'Kunnat aakkosjärj.'!AQ$19:AQ$311)</f>
        <v>0</v>
      </c>
      <c r="AQ361" s="122">
        <f>_xlfn.XLOOKUP($A361,'Kunnat aakkosjärj.'!$B$19:$B$311,'Kunnat aakkosjärj.'!AR$19:AR$311)</f>
        <v>80.154313789652591</v>
      </c>
      <c r="AR361" s="115">
        <f>_xlfn.XLOOKUP($A361,'Kunnat aakkosjärj.'!$B$19:$B$311,'Kunnat aakkosjärj.'!AS$19:AS$311)</f>
        <v>67.055210202119852</v>
      </c>
      <c r="AS361" s="114">
        <f>_xlfn.XLOOKUP($A361,'Kunnat aakkosjärj.'!$B$19:$B$311,'Kunnat aakkosjärj.'!AT$19:AT$311)</f>
        <v>24.968085311343817</v>
      </c>
      <c r="AT361" s="115">
        <f>_xlfn.XLOOKUP($A361,'Kunnat aakkosjärj.'!$B$19:$B$311,'Kunnat aakkosjärj.'!AU$19:AU$311)</f>
        <v>31.359276877293404</v>
      </c>
      <c r="AU361" s="106">
        <f>_xlfn.XLOOKUP($A361,'Kunnat aakkosjärj.'!$B$19:$B$311,'Kunnat aakkosjärj.'!AV$19:AV$311)</f>
        <v>6727.2182954942373</v>
      </c>
      <c r="AV361" s="107">
        <f>_xlfn.XLOOKUP($A361,'Kunnat aakkosjärj.'!$B$19:$B$311,'Kunnat aakkosjärj.'!AW$19:AW$311)</f>
        <v>7427.2221969961583</v>
      </c>
      <c r="AW361" s="151"/>
      <c r="AX361" s="1">
        <v>845</v>
      </c>
      <c r="AY361" s="242" t="s">
        <v>769</v>
      </c>
      <c r="AZ361" s="333" t="s">
        <v>746</v>
      </c>
      <c r="BA361" s="336" t="s">
        <v>751</v>
      </c>
    </row>
    <row r="362" spans="1:53" ht="15" customHeight="1" x14ac:dyDescent="0.2">
      <c r="A362" s="38" t="s">
        <v>312</v>
      </c>
      <c r="B362" s="146">
        <f>_xlfn.XLOOKUP($A362,'Kunnat aakkosjärj.'!$B$19:$B$311,'Kunnat aakkosjärj.'!C$19:C$311)</f>
        <v>21227</v>
      </c>
      <c r="C362" s="160">
        <f>_xlfn.XLOOKUP($A362,'Kunnat aakkosjärj.'!$B$19:$B$311,'Kunnat aakkosjärj.'!D$19:D$311)</f>
        <v>21</v>
      </c>
      <c r="D362" s="35">
        <f>_xlfn.XLOOKUP($A362,'Kunnat aakkosjärj.'!$B$19:$B$311,'Kunnat aakkosjärj.'!E$19:E$311)</f>
        <v>1212.445039336694</v>
      </c>
      <c r="E362" s="34">
        <f>_xlfn.XLOOKUP($A362,'Kunnat aakkosjärj.'!$B$19:$B$311,'Kunnat aakkosjärj.'!F$19:F$311)</f>
        <v>3747.1156253827671</v>
      </c>
      <c r="F362" s="35">
        <f>_xlfn.XLOOKUP($A362,'Kunnat aakkosjärj.'!$B$19:$B$311,'Kunnat aakkosjärj.'!G$19:G$311)</f>
        <v>7521.0978207000517</v>
      </c>
      <c r="G362" s="34">
        <f>_xlfn.XLOOKUP($A362,'Kunnat aakkosjärj.'!$B$19:$B$311,'Kunnat aakkosjärj.'!H$19:H$311)</f>
        <v>10276.044449992933</v>
      </c>
      <c r="H362" s="331">
        <f>_xlfn.XLOOKUP($A362,'Kunnat aakkosjärj.'!$B$19:$B$311,'Kunnat aakkosjärj.'!I$19:I$311)</f>
        <v>16.120585960200177</v>
      </c>
      <c r="I362" s="332">
        <f>_xlfn.XLOOKUP($A362,'Kunnat aakkosjärj.'!$B$19:$B$311,'Kunnat aakkosjärj.'!J$19:J$311)</f>
        <v>36.464571982124347</v>
      </c>
      <c r="J362" s="35">
        <f>_xlfn.XLOOKUP($A362,'Kunnat aakkosjärj.'!$B$19:$B$311,'Kunnat aakkosjärj.'!K$19:K$311)</f>
        <v>-6308.6527813633584</v>
      </c>
      <c r="K362" s="34">
        <f>_xlfn.XLOOKUP($A362,'Kunnat aakkosjärj.'!$B$19:$B$311,'Kunnat aakkosjärj.'!L$19:L$311)</f>
        <v>-6522.8980359918978</v>
      </c>
      <c r="L362" s="123">
        <f>_xlfn.XLOOKUP($A362,'Kunnat aakkosjärj.'!$B$19:$B$311,'Kunnat aakkosjärj.'!M$19:M$311)</f>
        <v>4388.300528572101</v>
      </c>
      <c r="M362" s="35">
        <f>_xlfn.XLOOKUP($A362,'Kunnat aakkosjärj.'!$B$19:$B$311,'Kunnat aakkosjärj.'!N$19:N$311)</f>
        <v>2201.5626324963491</v>
      </c>
      <c r="N362" s="34">
        <f>_xlfn.XLOOKUP($A362,'Kunnat aakkosjärj.'!$B$19:$B$311,'Kunnat aakkosjärj.'!O$19:O$311)</f>
        <v>2876.3344839119991</v>
      </c>
      <c r="O362" s="35">
        <f>_xlfn.XLOOKUP($A362,'Kunnat aakkosjärj.'!$B$19:$B$311,'Kunnat aakkosjärj.'!P$19:P$311)</f>
        <v>6589.8631610684506</v>
      </c>
      <c r="P362" s="34">
        <f>_xlfn.XLOOKUP($A362,'Kunnat aakkosjärj.'!$B$19:$B$311,'Kunnat aakkosjärj.'!Q$19:Q$311)</f>
        <v>7246.4543699062515</v>
      </c>
      <c r="Q362" s="130">
        <f>_xlfn.XLOOKUP($A362,'Kunnat aakkosjärj.'!$B$19:$B$311,'Kunnat aakkosjärj.'!R$19:R$311)</f>
        <v>294.72546897818819</v>
      </c>
      <c r="R362" s="34">
        <f>_xlfn.XLOOKUP($A362,'Kunnat aakkosjärj.'!$B$19:$B$311,'Kunnat aakkosjärj.'!S$19:S$311)</f>
        <v>639.30840674612523</v>
      </c>
      <c r="S362" s="35">
        <f>_xlfn.XLOOKUP($A362,'Kunnat aakkosjärj.'!$B$19:$B$311,'Kunnat aakkosjärj.'!T$19:T$311)</f>
        <v>288.22358411457105</v>
      </c>
      <c r="T362" s="34">
        <f>_xlfn.XLOOKUP($A362,'Kunnat aakkosjärj.'!$B$19:$B$311,'Kunnat aakkosjärj.'!U$19:U$311)</f>
        <v>637.64128845338485</v>
      </c>
      <c r="U362" s="35">
        <f>_xlfn.XLOOKUP($A362,'Kunnat aakkosjärj.'!$B$19:$B$311,'Kunnat aakkosjärj.'!V$19:V$311)</f>
        <v>102.25584762037813</v>
      </c>
      <c r="V362" s="34">
        <f>_xlfn.XLOOKUP($A362,'Kunnat aakkosjärj.'!$B$19:$B$311,'Kunnat aakkosjärj.'!W$19:W$311)</f>
        <v>100.26145080673557</v>
      </c>
      <c r="W362" s="35">
        <f>_xlfn.XLOOKUP($A362,'Kunnat aakkosjärj.'!$B$19:$B$311,'Kunnat aakkosjärj.'!X$19:X$311)</f>
        <v>6.5018848636170921</v>
      </c>
      <c r="X362" s="34">
        <f>_xlfn.XLOOKUP($A362,'Kunnat aakkosjärj.'!$B$19:$B$311,'Kunnat aakkosjärj.'!Y$19:Y$311)</f>
        <v>1.6449432326753661</v>
      </c>
      <c r="Y362" s="90">
        <f>_xlfn.XLOOKUP($A362,'Kunnat aakkosjärj.'!$B$19:$B$311,'Kunnat aakkosjärj.'!Z$19:Z$311)</f>
        <v>334.622385640929</v>
      </c>
      <c r="Z362" s="91">
        <f>_xlfn.XLOOKUP($A362,'Kunnat aakkosjärj.'!$B$19:$B$311,'Kunnat aakkosjärj.'!AA$19:AA$311)</f>
        <v>650.73547039148252</v>
      </c>
      <c r="AA362" s="90">
        <f>_xlfn.XLOOKUP($A362,'Kunnat aakkosjärj.'!$B$19:$B$311,'Kunnat aakkosjärj.'!AB$19:AB$311)</f>
        <v>88.077032985607616</v>
      </c>
      <c r="AB362" s="91">
        <f>_xlfn.XLOOKUP($A362,'Kunnat aakkosjärj.'!$B$19:$B$311,'Kunnat aakkosjärj.'!AC$19:AC$311)</f>
        <v>98.243977135827137</v>
      </c>
      <c r="AC362" s="90">
        <f>_xlfn.XLOOKUP($A362,'Kunnat aakkosjärj.'!$B$19:$B$311,'Kunnat aakkosjärj.'!AD$19:AD$311)</f>
        <v>-141.3759447872992</v>
      </c>
      <c r="AD362" s="91">
        <f>_xlfn.XLOOKUP($A362,'Kunnat aakkosjärj.'!$B$19:$B$311,'Kunnat aakkosjärj.'!AE$19:AE$311)</f>
        <v>47.534536203891271</v>
      </c>
      <c r="AE362" s="96">
        <f>_xlfn.XLOOKUP($A362,'Kunnat aakkosjärj.'!$B$19:$B$311,'Kunnat aakkosjärj.'!AF$19:AF$311)</f>
        <v>0.81363138973700255</v>
      </c>
      <c r="AF362" s="97">
        <f>_xlfn.XLOOKUP($A362,'Kunnat aakkosjärj.'!$B$19:$B$311,'Kunnat aakkosjärj.'!AG$19:AG$311)</f>
        <v>1.091436919740786</v>
      </c>
      <c r="AG362" s="90">
        <f>_xlfn.XLOOKUP($A362,'Kunnat aakkosjärj.'!$B$19:$B$311,'Kunnat aakkosjärj.'!AH$19:AH$311)</f>
        <v>210.99332406840344</v>
      </c>
      <c r="AH362" s="91">
        <f>_xlfn.XLOOKUP($A362,'Kunnat aakkosjärj.'!$B$19:$B$311,'Kunnat aakkosjärj.'!AI$19:AI$311)</f>
        <v>841.31393555377588</v>
      </c>
      <c r="AI362" s="90">
        <f>_xlfn.XLOOKUP($A362,'Kunnat aakkosjärj.'!$B$19:$B$311,'Kunnat aakkosjärj.'!AJ$19:AJ$311)</f>
        <v>9.3290529963168058</v>
      </c>
      <c r="AJ362" s="91">
        <f>_xlfn.XLOOKUP($A362,'Kunnat aakkosjärj.'!$B$19:$B$311,'Kunnat aakkosjärj.'!AK$19:AK$311)</f>
        <v>26.473641029328238</v>
      </c>
      <c r="AK362" s="106">
        <f>_xlfn.XLOOKUP($A362,'Kunnat aakkosjärj.'!$B$19:$B$311,'Kunnat aakkosjärj.'!AL$19:AL$311)</f>
        <v>2927.8748763367407</v>
      </c>
      <c r="AL362" s="107">
        <f>_xlfn.XLOOKUP($A362,'Kunnat aakkosjärj.'!$B$19:$B$311,'Kunnat aakkosjärj.'!AM$19:AM$311)</f>
        <v>4660.2987906911012</v>
      </c>
      <c r="AM362" s="106">
        <f>_xlfn.XLOOKUP($A362,'Kunnat aakkosjärj.'!$B$19:$B$311,'Kunnat aakkosjärj.'!AN$19:AN$311)</f>
        <v>2987.8187888067082</v>
      </c>
      <c r="AN362" s="107">
        <f>_xlfn.XLOOKUP($A362,'Kunnat aakkosjärj.'!$B$19:$B$311,'Kunnat aakkosjärj.'!AO$19:AO$311)</f>
        <v>4770.1857059405475</v>
      </c>
      <c r="AO362" s="106">
        <f>_xlfn.XLOOKUP($A362,'Kunnat aakkosjärj.'!$B$19:$B$311,'Kunnat aakkosjärj.'!AP$19:AP$311)</f>
        <v>445.55222593866301</v>
      </c>
      <c r="AP362" s="107">
        <f>_xlfn.XLOOKUP($A362,'Kunnat aakkosjärj.'!$B$19:$B$311,'Kunnat aakkosjärj.'!AQ$19:AQ$311)</f>
        <v>0</v>
      </c>
      <c r="AQ362" s="122">
        <f>_xlfn.XLOOKUP($A362,'Kunnat aakkosjärj.'!$B$19:$B$311,'Kunnat aakkosjärj.'!AR$19:AR$311)</f>
        <v>40.277267307096608</v>
      </c>
      <c r="AR362" s="115">
        <f>_xlfn.XLOOKUP($A362,'Kunnat aakkosjärj.'!$B$19:$B$311,'Kunnat aakkosjärj.'!AS$19:AS$311)</f>
        <v>40.310418076538369</v>
      </c>
      <c r="AS362" s="114">
        <f>_xlfn.XLOOKUP($A362,'Kunnat aakkosjärj.'!$B$19:$B$311,'Kunnat aakkosjärj.'!AT$19:AT$311)</f>
        <v>47.950613989231059</v>
      </c>
      <c r="AT362" s="115">
        <f>_xlfn.XLOOKUP($A362,'Kunnat aakkosjärj.'!$B$19:$B$311,'Kunnat aakkosjärj.'!AU$19:AU$311)</f>
        <v>59.091772167721892</v>
      </c>
      <c r="AU362" s="106">
        <f>_xlfn.XLOOKUP($A362,'Kunnat aakkosjärj.'!$B$19:$B$311,'Kunnat aakkosjärj.'!AV$19:AV$311)</f>
        <v>653.93495501012865</v>
      </c>
      <c r="AV362" s="107">
        <f>_xlfn.XLOOKUP($A362,'Kunnat aakkosjärj.'!$B$19:$B$311,'Kunnat aakkosjärj.'!AW$19:AW$311)</f>
        <v>2509.9998318179678</v>
      </c>
      <c r="AW362" s="151"/>
      <c r="AX362" s="1">
        <v>851</v>
      </c>
      <c r="AY362" s="335" t="s">
        <v>770</v>
      </c>
      <c r="AZ362" s="333" t="s">
        <v>746</v>
      </c>
      <c r="BA362" s="336" t="s">
        <v>751</v>
      </c>
    </row>
    <row r="363" spans="1:53" ht="15" customHeight="1" x14ac:dyDescent="0.2">
      <c r="A363" s="38" t="s">
        <v>321</v>
      </c>
      <c r="B363" s="146">
        <f>_xlfn.XLOOKUP($A363,'Kunnat aakkosjärj.'!$B$19:$B$311,'Kunnat aakkosjärj.'!C$19:C$311)</f>
        <v>1180</v>
      </c>
      <c r="C363" s="160">
        <f>_xlfn.XLOOKUP($A363,'Kunnat aakkosjärj.'!$B$19:$B$311,'Kunnat aakkosjärj.'!D$19:D$311)</f>
        <v>21</v>
      </c>
      <c r="D363" s="35">
        <f>_xlfn.XLOOKUP($A363,'Kunnat aakkosjärj.'!$B$19:$B$311,'Kunnat aakkosjärj.'!E$19:E$311)</f>
        <v>3392.0323983050848</v>
      </c>
      <c r="E363" s="34">
        <f>_xlfn.XLOOKUP($A363,'Kunnat aakkosjärj.'!$B$19:$B$311,'Kunnat aakkosjärj.'!F$19:F$311)</f>
        <v>6295.1062372881361</v>
      </c>
      <c r="F363" s="35">
        <f>_xlfn.XLOOKUP($A363,'Kunnat aakkosjärj.'!$B$19:$B$311,'Kunnat aakkosjärj.'!G$19:G$311)</f>
        <v>13964.275008474577</v>
      </c>
      <c r="G363" s="34">
        <f>_xlfn.XLOOKUP($A363,'Kunnat aakkosjärj.'!$B$19:$B$311,'Kunnat aakkosjärj.'!H$19:H$311)</f>
        <v>16616.570872881355</v>
      </c>
      <c r="H363" s="331">
        <f>_xlfn.XLOOKUP($A363,'Kunnat aakkosjärj.'!$B$19:$B$311,'Kunnat aakkosjärj.'!I$19:I$311)</f>
        <v>24.290787715413391</v>
      </c>
      <c r="I363" s="332">
        <f>_xlfn.XLOOKUP($A363,'Kunnat aakkosjärj.'!$B$19:$B$311,'Kunnat aakkosjärj.'!J$19:J$311)</f>
        <v>37.884508695845916</v>
      </c>
      <c r="J363" s="35">
        <f>_xlfn.XLOOKUP($A363,'Kunnat aakkosjärj.'!$B$19:$B$311,'Kunnat aakkosjärj.'!K$19:K$311)</f>
        <v>-10572.242610169491</v>
      </c>
      <c r="K363" s="34">
        <f>_xlfn.XLOOKUP($A363,'Kunnat aakkosjärj.'!$B$19:$B$311,'Kunnat aakkosjärj.'!L$19:L$311)</f>
        <v>-10321.46463559322</v>
      </c>
      <c r="L363" s="123">
        <f>_xlfn.XLOOKUP($A363,'Kunnat aakkosjärj.'!$B$19:$B$311,'Kunnat aakkosjärj.'!M$19:M$311)</f>
        <v>4238.1772033898305</v>
      </c>
      <c r="M363" s="35">
        <f>_xlfn.XLOOKUP($A363,'Kunnat aakkosjärj.'!$B$19:$B$311,'Kunnat aakkosjärj.'!N$19:N$311)</f>
        <v>7122.4983050847459</v>
      </c>
      <c r="N363" s="34">
        <f>_xlfn.XLOOKUP($A363,'Kunnat aakkosjärj.'!$B$19:$B$311,'Kunnat aakkosjärj.'!O$19:O$311)</f>
        <v>7122.4983050847459</v>
      </c>
      <c r="O363" s="35">
        <f>_xlfn.XLOOKUP($A363,'Kunnat aakkosjärj.'!$B$19:$B$311,'Kunnat aakkosjärj.'!P$19:P$311)</f>
        <v>11360.675508474576</v>
      </c>
      <c r="P363" s="34">
        <f>_xlfn.XLOOKUP($A363,'Kunnat aakkosjärj.'!$B$19:$B$311,'Kunnat aakkosjärj.'!Q$19:Q$311)</f>
        <v>11334.146449152542</v>
      </c>
      <c r="Q363" s="130">
        <f>_xlfn.XLOOKUP($A363,'Kunnat aakkosjärj.'!$B$19:$B$311,'Kunnat aakkosjärj.'!R$19:R$311)</f>
        <v>843.84099152542376</v>
      </c>
      <c r="R363" s="34">
        <f>_xlfn.XLOOKUP($A363,'Kunnat aakkosjärj.'!$B$19:$B$311,'Kunnat aakkosjärj.'!S$19:S$311)</f>
        <v>911.95092372881368</v>
      </c>
      <c r="S363" s="35">
        <f>_xlfn.XLOOKUP($A363,'Kunnat aakkosjärj.'!$B$19:$B$311,'Kunnat aakkosjärj.'!T$19:T$311)</f>
        <v>577.77728813559315</v>
      </c>
      <c r="T363" s="34">
        <f>_xlfn.XLOOKUP($A363,'Kunnat aakkosjärj.'!$B$19:$B$311,'Kunnat aakkosjärj.'!U$19:U$311)</f>
        <v>730.44328813559321</v>
      </c>
      <c r="U363" s="35">
        <f>_xlfn.XLOOKUP($A363,'Kunnat aakkosjärj.'!$B$19:$B$311,'Kunnat aakkosjärj.'!V$19:V$311)</f>
        <v>146.04952615018513</v>
      </c>
      <c r="V363" s="34">
        <f>_xlfn.XLOOKUP($A363,'Kunnat aakkosjärj.'!$B$19:$B$311,'Kunnat aakkosjärj.'!W$19:W$311)</f>
        <v>124.84897028166367</v>
      </c>
      <c r="W363" s="35">
        <f>_xlfn.XLOOKUP($A363,'Kunnat aakkosjärj.'!$B$19:$B$311,'Kunnat aakkosjärj.'!X$19:X$311)</f>
        <v>266.06370338983049</v>
      </c>
      <c r="X363" s="34">
        <f>_xlfn.XLOOKUP($A363,'Kunnat aakkosjärj.'!$B$19:$B$311,'Kunnat aakkosjärj.'!Y$19:Y$311)</f>
        <v>181.50763559322036</v>
      </c>
      <c r="Y363" s="90">
        <f>_xlfn.XLOOKUP($A363,'Kunnat aakkosjärj.'!$B$19:$B$311,'Kunnat aakkosjärj.'!Z$19:Z$311)</f>
        <v>670.99816101694921</v>
      </c>
      <c r="Z363" s="91">
        <f>_xlfn.XLOOKUP($A363,'Kunnat aakkosjärj.'!$B$19:$B$311,'Kunnat aakkosjärj.'!AA$19:AA$311)</f>
        <v>1264.3981355932203</v>
      </c>
      <c r="AA363" s="90">
        <f>_xlfn.XLOOKUP($A363,'Kunnat aakkosjärj.'!$B$19:$B$311,'Kunnat aakkosjärj.'!AB$19:AB$311)</f>
        <v>125.75906173073828</v>
      </c>
      <c r="AB363" s="91">
        <f>_xlfn.XLOOKUP($A363,'Kunnat aakkosjärj.'!$B$19:$B$311,'Kunnat aakkosjärj.'!AC$19:AC$311)</f>
        <v>72.125298041581786</v>
      </c>
      <c r="AC363" s="90">
        <f>_xlfn.XLOOKUP($A363,'Kunnat aakkosjärj.'!$B$19:$B$311,'Kunnat aakkosjärj.'!AD$19:AD$311)</f>
        <v>221.79198305084748</v>
      </c>
      <c r="AD363" s="91">
        <f>_xlfn.XLOOKUP($A363,'Kunnat aakkosjärj.'!$B$19:$B$311,'Kunnat aakkosjärj.'!AE$19:AE$311)</f>
        <v>-351.14686440677963</v>
      </c>
      <c r="AE363" s="96">
        <f>_xlfn.XLOOKUP($A363,'Kunnat aakkosjärj.'!$B$19:$B$311,'Kunnat aakkosjärj.'!AF$19:AF$311)</f>
        <v>0.72106125162451562</v>
      </c>
      <c r="AF363" s="97">
        <f>_xlfn.XLOOKUP($A363,'Kunnat aakkosjärj.'!$B$19:$B$311,'Kunnat aakkosjärj.'!AG$19:AG$311)</f>
        <v>0.63397891990806055</v>
      </c>
      <c r="AG363" s="90">
        <f>_xlfn.XLOOKUP($A363,'Kunnat aakkosjärj.'!$B$19:$B$311,'Kunnat aakkosjärj.'!AH$19:AH$311)</f>
        <v>651.23838135593223</v>
      </c>
      <c r="AH363" s="91">
        <f>_xlfn.XLOOKUP($A363,'Kunnat aakkosjärj.'!$B$19:$B$311,'Kunnat aakkosjärj.'!AI$19:AI$311)</f>
        <v>923.29061016949152</v>
      </c>
      <c r="AI363" s="90">
        <f>_xlfn.XLOOKUP($A363,'Kunnat aakkosjärj.'!$B$19:$B$311,'Kunnat aakkosjärj.'!AJ$19:AJ$311)</f>
        <v>15.025749765523363</v>
      </c>
      <c r="AJ363" s="91">
        <f>_xlfn.XLOOKUP($A363,'Kunnat aakkosjärj.'!$B$19:$B$311,'Kunnat aakkosjärj.'!AK$19:AK$311)</f>
        <v>17.365849756231974</v>
      </c>
      <c r="AK363" s="106">
        <f>_xlfn.XLOOKUP($A363,'Kunnat aakkosjärj.'!$B$19:$B$311,'Kunnat aakkosjärj.'!AL$19:AL$311)</f>
        <v>9597.6026779661024</v>
      </c>
      <c r="AL363" s="107">
        <f>_xlfn.XLOOKUP($A363,'Kunnat aakkosjärj.'!$B$19:$B$311,'Kunnat aakkosjärj.'!AM$19:AM$311)</f>
        <v>11937.691016949153</v>
      </c>
      <c r="AM363" s="106">
        <f>_xlfn.XLOOKUP($A363,'Kunnat aakkosjärj.'!$B$19:$B$311,'Kunnat aakkosjärj.'!AN$19:AN$311)</f>
        <v>9598.1543728813558</v>
      </c>
      <c r="AN363" s="107">
        <f>_xlfn.XLOOKUP($A363,'Kunnat aakkosjärj.'!$B$19:$B$311,'Kunnat aakkosjärj.'!AO$19:AO$311)</f>
        <v>12205.032542372881</v>
      </c>
      <c r="AO363" s="106">
        <f>_xlfn.XLOOKUP($A363,'Kunnat aakkosjärj.'!$B$19:$B$311,'Kunnat aakkosjärj.'!AP$19:AP$311)</f>
        <v>1172.2408559322034</v>
      </c>
      <c r="AP363" s="107">
        <f>_xlfn.XLOOKUP($A363,'Kunnat aakkosjärj.'!$B$19:$B$311,'Kunnat aakkosjärj.'!AQ$19:AQ$311)</f>
        <v>46.234822033898304</v>
      </c>
      <c r="AQ363" s="122">
        <f>_xlfn.XLOOKUP($A363,'Kunnat aakkosjärj.'!$B$19:$B$311,'Kunnat aakkosjärj.'!AR$19:AR$311)</f>
        <v>34.77489792907221</v>
      </c>
      <c r="AR363" s="115">
        <f>_xlfn.XLOOKUP($A363,'Kunnat aakkosjärj.'!$B$19:$B$311,'Kunnat aakkosjärj.'!AS$19:AS$311)</f>
        <v>27.560704329136136</v>
      </c>
      <c r="AS363" s="114">
        <f>_xlfn.XLOOKUP($A363,'Kunnat aakkosjärj.'!$B$19:$B$311,'Kunnat aakkosjärj.'!AT$19:AT$311)</f>
        <v>80.64601053623403</v>
      </c>
      <c r="AT363" s="115">
        <f>_xlfn.XLOOKUP($A363,'Kunnat aakkosjärj.'!$B$19:$B$311,'Kunnat aakkosjärj.'!AU$19:AU$311)</f>
        <v>84.006339315217616</v>
      </c>
      <c r="AU363" s="106">
        <f>_xlfn.XLOOKUP($A363,'Kunnat aakkosjärj.'!$B$19:$B$311,'Kunnat aakkosjärj.'!AV$19:AV$311)</f>
        <v>4190.2394745762704</v>
      </c>
      <c r="AV363" s="107">
        <f>_xlfn.XLOOKUP($A363,'Kunnat aakkosjärj.'!$B$19:$B$311,'Kunnat aakkosjärj.'!AW$19:AW$311)</f>
        <v>2837.4455084745759</v>
      </c>
      <c r="AW363" s="151"/>
      <c r="AX363" s="1">
        <v>890</v>
      </c>
      <c r="AY363" s="242" t="s">
        <v>771</v>
      </c>
      <c r="AZ363" s="333" t="s">
        <v>746</v>
      </c>
      <c r="BA363" s="336" t="s">
        <v>749</v>
      </c>
    </row>
    <row r="364" spans="1:53" ht="15" customHeight="1" x14ac:dyDescent="0.2">
      <c r="A364" s="38" t="s">
        <v>336</v>
      </c>
      <c r="B364" s="146">
        <f>_xlfn.XLOOKUP($A364,'Kunnat aakkosjärj.'!$B$19:$B$311,'Kunnat aakkosjärj.'!C$19:C$311)</f>
        <v>3788</v>
      </c>
      <c r="C364" s="160">
        <f>_xlfn.XLOOKUP($A364,'Kunnat aakkosjärj.'!$B$19:$B$311,'Kunnat aakkosjärj.'!D$19:D$311)</f>
        <v>20</v>
      </c>
      <c r="D364" s="35">
        <f>_xlfn.XLOOKUP($A364,'Kunnat aakkosjärj.'!$B$19:$B$311,'Kunnat aakkosjärj.'!E$19:E$311)</f>
        <v>2962.4967502639915</v>
      </c>
      <c r="E364" s="34">
        <f>_xlfn.XLOOKUP($A364,'Kunnat aakkosjärj.'!$B$19:$B$311,'Kunnat aakkosjärj.'!F$19:F$311)</f>
        <v>5802.3112988384373</v>
      </c>
      <c r="F364" s="35">
        <f>_xlfn.XLOOKUP($A364,'Kunnat aakkosjärj.'!$B$19:$B$311,'Kunnat aakkosjärj.'!G$19:G$311)</f>
        <v>12078.017402323127</v>
      </c>
      <c r="G364" s="34">
        <f>_xlfn.XLOOKUP($A364,'Kunnat aakkosjärj.'!$B$19:$B$311,'Kunnat aakkosjärj.'!H$19:H$311)</f>
        <v>15092.440612460401</v>
      </c>
      <c r="H364" s="331">
        <f>_xlfn.XLOOKUP($A364,'Kunnat aakkosjärj.'!$B$19:$B$311,'Kunnat aakkosjärj.'!I$19:I$311)</f>
        <v>24.528005313969619</v>
      </c>
      <c r="I364" s="332">
        <f>_xlfn.XLOOKUP($A364,'Kunnat aakkosjärj.'!$B$19:$B$311,'Kunnat aakkosjärj.'!J$19:J$311)</f>
        <v>38.445149116889802</v>
      </c>
      <c r="J364" s="35">
        <f>_xlfn.XLOOKUP($A364,'Kunnat aakkosjärj.'!$B$19:$B$311,'Kunnat aakkosjärj.'!K$19:K$311)</f>
        <v>-9115.5206520591328</v>
      </c>
      <c r="K364" s="34">
        <f>_xlfn.XLOOKUP($A364,'Kunnat aakkosjärj.'!$B$19:$B$311,'Kunnat aakkosjärj.'!L$19:L$311)</f>
        <v>-9290.1293136219647</v>
      </c>
      <c r="L364" s="123">
        <f>_xlfn.XLOOKUP($A364,'Kunnat aakkosjärj.'!$B$19:$B$311,'Kunnat aakkosjärj.'!M$19:M$311)</f>
        <v>3631.4246145723337</v>
      </c>
      <c r="M364" s="35">
        <f>_xlfn.XLOOKUP($A364,'Kunnat aakkosjärj.'!$B$19:$B$311,'Kunnat aakkosjärj.'!N$19:N$311)</f>
        <v>5458.0527983104539</v>
      </c>
      <c r="N364" s="34">
        <f>_xlfn.XLOOKUP($A364,'Kunnat aakkosjärj.'!$B$19:$B$311,'Kunnat aakkosjärj.'!O$19:O$311)</f>
        <v>5935.6416446673711</v>
      </c>
      <c r="O364" s="35">
        <f>_xlfn.XLOOKUP($A364,'Kunnat aakkosjärj.'!$B$19:$B$311,'Kunnat aakkosjärj.'!P$19:P$311)</f>
        <v>9089.4774128827867</v>
      </c>
      <c r="P364" s="34">
        <f>_xlfn.XLOOKUP($A364,'Kunnat aakkosjärj.'!$B$19:$B$311,'Kunnat aakkosjärj.'!Q$19:Q$311)</f>
        <v>9567.0662592397057</v>
      </c>
      <c r="Q364" s="130">
        <f>_xlfn.XLOOKUP($A364,'Kunnat aakkosjärj.'!$B$19:$B$311,'Kunnat aakkosjärj.'!R$19:R$311)</f>
        <v>-69.226261879619855</v>
      </c>
      <c r="R364" s="34">
        <f>_xlfn.XLOOKUP($A364,'Kunnat aakkosjärj.'!$B$19:$B$311,'Kunnat aakkosjärj.'!S$19:S$311)</f>
        <v>218.60512143611402</v>
      </c>
      <c r="S364" s="35">
        <f>_xlfn.XLOOKUP($A364,'Kunnat aakkosjärj.'!$B$19:$B$311,'Kunnat aakkosjärj.'!T$19:T$311)</f>
        <v>399.66618532206968</v>
      </c>
      <c r="T364" s="34">
        <f>_xlfn.XLOOKUP($A364,'Kunnat aakkosjärj.'!$B$19:$B$311,'Kunnat aakkosjärj.'!U$19:U$311)</f>
        <v>623.5680438225977</v>
      </c>
      <c r="U364" s="35">
        <f>_xlfn.XLOOKUP($A364,'Kunnat aakkosjärj.'!$B$19:$B$311,'Kunnat aakkosjärj.'!V$19:V$311)</f>
        <v>-17.321020497101625</v>
      </c>
      <c r="V364" s="34">
        <f>_xlfn.XLOOKUP($A364,'Kunnat aakkosjärj.'!$B$19:$B$311,'Kunnat aakkosjärj.'!W$19:W$311)</f>
        <v>35.057139890623745</v>
      </c>
      <c r="W364" s="35">
        <f>_xlfn.XLOOKUP($A364,'Kunnat aakkosjärj.'!$B$19:$B$311,'Kunnat aakkosjärj.'!X$19:X$311)</f>
        <v>-468.89244720168955</v>
      </c>
      <c r="X364" s="34">
        <f>_xlfn.XLOOKUP($A364,'Kunnat aakkosjärj.'!$B$19:$B$311,'Kunnat aakkosjärj.'!Y$19:Y$311)</f>
        <v>-404.88652851108765</v>
      </c>
      <c r="Y364" s="90">
        <f>_xlfn.XLOOKUP($A364,'Kunnat aakkosjärj.'!$B$19:$B$311,'Kunnat aakkosjärj.'!Z$19:Z$311)</f>
        <v>408.27915258711721</v>
      </c>
      <c r="Z364" s="91">
        <f>_xlfn.XLOOKUP($A364,'Kunnat aakkosjärj.'!$B$19:$B$311,'Kunnat aakkosjärj.'!AA$19:AA$311)</f>
        <v>519.42100316789856</v>
      </c>
      <c r="AA364" s="90">
        <f>_xlfn.XLOOKUP($A364,'Kunnat aakkosjärj.'!$B$19:$B$311,'Kunnat aakkosjärj.'!AB$19:AB$311)</f>
        <v>-16.955620055777548</v>
      </c>
      <c r="AB364" s="91">
        <f>_xlfn.XLOOKUP($A364,'Kunnat aakkosjärj.'!$B$19:$B$311,'Kunnat aakkosjärj.'!AC$19:AC$311)</f>
        <v>42.086307658501006</v>
      </c>
      <c r="AC364" s="90">
        <f>_xlfn.XLOOKUP($A364,'Kunnat aakkosjärj.'!$B$19:$B$311,'Kunnat aakkosjärj.'!AD$19:AD$311)</f>
        <v>-584.77025871172134</v>
      </c>
      <c r="AD364" s="91">
        <f>_xlfn.XLOOKUP($A364,'Kunnat aakkosjärj.'!$B$19:$B$311,'Kunnat aakkosjärj.'!AE$19:AE$311)</f>
        <v>-402.89918162618801</v>
      </c>
      <c r="AE364" s="96">
        <f>_xlfn.XLOOKUP($A364,'Kunnat aakkosjärj.'!$B$19:$B$311,'Kunnat aakkosjärj.'!AF$19:AF$311)</f>
        <v>-0.52446714015492346</v>
      </c>
      <c r="AF364" s="97">
        <f>_xlfn.XLOOKUP($A364,'Kunnat aakkosjärj.'!$B$19:$B$311,'Kunnat aakkosjärj.'!AG$19:AG$311)</f>
        <v>0.73593483277794591</v>
      </c>
      <c r="AG364" s="90">
        <f>_xlfn.XLOOKUP($A364,'Kunnat aakkosjärj.'!$B$19:$B$311,'Kunnat aakkosjärj.'!AH$19:AH$311)</f>
        <v>2392.6298099260825</v>
      </c>
      <c r="AH364" s="91">
        <f>_xlfn.XLOOKUP($A364,'Kunnat aakkosjärj.'!$B$19:$B$311,'Kunnat aakkosjärj.'!AI$19:AI$311)</f>
        <v>2851.0031678986275</v>
      </c>
      <c r="AI364" s="90">
        <f>_xlfn.XLOOKUP($A364,'Kunnat aakkosjärj.'!$B$19:$B$311,'Kunnat aakkosjärj.'!AJ$19:AJ$311)</f>
        <v>68.938091702689292</v>
      </c>
      <c r="AJ364" s="91">
        <f>_xlfn.XLOOKUP($A364,'Kunnat aakkosjärj.'!$B$19:$B$311,'Kunnat aakkosjärj.'!AK$19:AK$311)</f>
        <v>65.225081405840129</v>
      </c>
      <c r="AK364" s="106">
        <f>_xlfn.XLOOKUP($A364,'Kunnat aakkosjärj.'!$B$19:$B$311,'Kunnat aakkosjärj.'!AL$19:AL$311)</f>
        <v>937.28459609292497</v>
      </c>
      <c r="AL364" s="107">
        <f>_xlfn.XLOOKUP($A364,'Kunnat aakkosjärj.'!$B$19:$B$311,'Kunnat aakkosjärj.'!AM$19:AM$311)</f>
        <v>2419.7687486800423</v>
      </c>
      <c r="AM364" s="106">
        <f>_xlfn.XLOOKUP($A364,'Kunnat aakkosjärj.'!$B$19:$B$311,'Kunnat aakkosjärj.'!AN$19:AN$311)</f>
        <v>993.35164994720162</v>
      </c>
      <c r="AN364" s="107">
        <f>_xlfn.XLOOKUP($A364,'Kunnat aakkosjärj.'!$B$19:$B$311,'Kunnat aakkosjärj.'!AO$19:AO$311)</f>
        <v>2565.9363833157336</v>
      </c>
      <c r="AO364" s="106">
        <f>_xlfn.XLOOKUP($A364,'Kunnat aakkosjärj.'!$B$19:$B$311,'Kunnat aakkosjärj.'!AP$19:AP$311)</f>
        <v>13.117740232312565</v>
      </c>
      <c r="AP364" s="107">
        <f>_xlfn.XLOOKUP($A364,'Kunnat aakkosjärj.'!$B$19:$B$311,'Kunnat aakkosjärj.'!AQ$19:AQ$311)</f>
        <v>13.117740232312565</v>
      </c>
      <c r="AQ364" s="122">
        <f>_xlfn.XLOOKUP($A364,'Kunnat aakkosjärj.'!$B$19:$B$311,'Kunnat aakkosjärj.'!AR$19:AR$311)</f>
        <v>75.526748744693791</v>
      </c>
      <c r="AR364" s="115">
        <f>_xlfn.XLOOKUP($A364,'Kunnat aakkosjärj.'!$B$19:$B$311,'Kunnat aakkosjärj.'!AS$19:AS$311)</f>
        <v>62.798165983133558</v>
      </c>
      <c r="AS364" s="114">
        <f>_xlfn.XLOOKUP($A364,'Kunnat aakkosjärj.'!$B$19:$B$311,'Kunnat aakkosjärj.'!AT$19:AT$311)</f>
        <v>21.628783976954491</v>
      </c>
      <c r="AT364" s="115">
        <f>_xlfn.XLOOKUP($A364,'Kunnat aakkosjärj.'!$B$19:$B$311,'Kunnat aakkosjärj.'!AU$19:AU$311)</f>
        <v>30.684435285972445</v>
      </c>
      <c r="AU364" s="106">
        <f>_xlfn.XLOOKUP($A364,'Kunnat aakkosjärj.'!$B$19:$B$311,'Kunnat aakkosjärj.'!AV$19:AV$311)</f>
        <v>2248.1682154171071</v>
      </c>
      <c r="AV364" s="107">
        <f>_xlfn.XLOOKUP($A364,'Kunnat aakkosjärj.'!$B$19:$B$311,'Kunnat aakkosjärj.'!AW$19:AW$311)</f>
        <v>2719.2179435058083</v>
      </c>
      <c r="AW364" s="151"/>
      <c r="AX364" s="1">
        <v>976</v>
      </c>
      <c r="AY364" s="335" t="s">
        <v>772</v>
      </c>
      <c r="AZ364" s="333" t="s">
        <v>746</v>
      </c>
      <c r="BA364" s="336" t="s">
        <v>760</v>
      </c>
    </row>
    <row r="365" spans="1:53" ht="15" customHeight="1" x14ac:dyDescent="0.2">
      <c r="A365" s="41"/>
      <c r="B365" s="147"/>
      <c r="C365" s="161"/>
      <c r="D365" s="77"/>
      <c r="E365" s="78"/>
      <c r="F365" s="77"/>
      <c r="G365" s="78"/>
      <c r="H365" s="252"/>
      <c r="I365" s="253"/>
      <c r="J365" s="77"/>
      <c r="K365" s="78"/>
      <c r="L365" s="125"/>
      <c r="M365" s="77"/>
      <c r="N365" s="78"/>
      <c r="O365" s="77"/>
      <c r="P365" s="78"/>
      <c r="Q365" s="127"/>
      <c r="R365" s="78"/>
      <c r="S365" s="77"/>
      <c r="T365" s="78"/>
      <c r="U365" s="77"/>
      <c r="V365" s="78"/>
      <c r="W365" s="77"/>
      <c r="X365" s="78"/>
      <c r="Y365" s="84"/>
      <c r="Z365" s="85"/>
      <c r="AA365" s="84"/>
      <c r="AB365" s="85"/>
      <c r="AC365" s="84"/>
      <c r="AD365" s="85"/>
      <c r="AE365" s="94"/>
      <c r="AF365" s="95"/>
      <c r="AG365" s="84"/>
      <c r="AH365" s="85"/>
      <c r="AI365" s="84"/>
      <c r="AJ365" s="85"/>
      <c r="AK365" s="101"/>
      <c r="AL365" s="79"/>
      <c r="AM365" s="101"/>
      <c r="AN365" s="79"/>
      <c r="AO365" s="101"/>
      <c r="AP365" s="79"/>
      <c r="AQ365" s="119"/>
      <c r="AR365" s="111"/>
      <c r="AS365" s="110"/>
      <c r="AT365" s="111"/>
      <c r="AU365" s="101"/>
      <c r="AV365" s="79"/>
      <c r="AW365" s="151"/>
      <c r="AY365" s="335"/>
      <c r="AZ365" s="333"/>
      <c r="BA365" s="336"/>
    </row>
    <row r="366" spans="1:53" ht="13.5" x14ac:dyDescent="0.25">
      <c r="A366" s="42"/>
      <c r="B366" s="347"/>
      <c r="C366" s="348"/>
      <c r="D366" s="349"/>
      <c r="E366" s="349"/>
      <c r="F366" s="349"/>
      <c r="G366" s="349"/>
      <c r="H366" s="349"/>
      <c r="I366" s="349"/>
      <c r="J366" s="349"/>
      <c r="K366" s="349"/>
      <c r="L366" s="349"/>
      <c r="M366" s="349"/>
      <c r="N366" s="349"/>
      <c r="O366" s="349"/>
      <c r="P366" s="349"/>
      <c r="Q366" s="349"/>
      <c r="R366" s="349"/>
      <c r="S366" s="349"/>
      <c r="T366" s="349"/>
      <c r="U366" s="349"/>
      <c r="V366" s="349"/>
      <c r="W366" s="349"/>
      <c r="X366" s="349"/>
      <c r="Y366" s="350"/>
      <c r="Z366" s="350"/>
      <c r="AA366" s="350"/>
      <c r="AB366" s="350"/>
      <c r="AC366" s="350"/>
      <c r="AD366" s="350"/>
      <c r="AE366" s="350"/>
      <c r="AF366" s="350"/>
      <c r="AG366" s="350"/>
      <c r="AH366" s="350"/>
      <c r="AI366" s="350"/>
      <c r="AJ366" s="350"/>
      <c r="AK366" s="351"/>
      <c r="AL366" s="351"/>
      <c r="AM366" s="351"/>
      <c r="AN366" s="351"/>
      <c r="AO366" s="351"/>
      <c r="AP366" s="351"/>
      <c r="AQ366" s="351"/>
      <c r="AR366" s="351"/>
      <c r="AS366" s="351"/>
      <c r="AT366" s="351"/>
      <c r="AU366" s="351"/>
      <c r="AV366" s="351"/>
    </row>
    <row r="367" spans="1:53" ht="13.5" x14ac:dyDescent="0.25">
      <c r="A367" s="42"/>
      <c r="B367" s="347"/>
      <c r="C367" s="348"/>
      <c r="D367" s="349"/>
      <c r="E367" s="349"/>
      <c r="F367" s="349"/>
      <c r="G367" s="349"/>
      <c r="H367" s="349"/>
      <c r="I367" s="349"/>
      <c r="J367" s="349"/>
      <c r="K367" s="349"/>
      <c r="L367" s="349"/>
      <c r="M367" s="349"/>
      <c r="N367" s="349"/>
      <c r="O367" s="349"/>
      <c r="P367" s="349"/>
      <c r="Q367" s="349"/>
      <c r="R367" s="349"/>
      <c r="S367" s="349"/>
      <c r="T367" s="349"/>
      <c r="U367" s="349"/>
      <c r="V367" s="349"/>
      <c r="W367" s="349"/>
      <c r="X367" s="349"/>
      <c r="Y367" s="350"/>
      <c r="Z367" s="350"/>
      <c r="AA367" s="350"/>
      <c r="AB367" s="350"/>
      <c r="AC367" s="350"/>
      <c r="AD367" s="350"/>
      <c r="AE367" s="350"/>
      <c r="AF367" s="350"/>
      <c r="AG367" s="350"/>
      <c r="AH367" s="350"/>
      <c r="AI367" s="350"/>
      <c r="AJ367" s="350"/>
      <c r="AK367" s="351"/>
      <c r="AL367" s="351"/>
      <c r="AM367" s="351"/>
      <c r="AN367" s="351"/>
      <c r="AO367" s="351"/>
      <c r="AP367" s="351"/>
      <c r="AQ367" s="351"/>
      <c r="AR367" s="351"/>
      <c r="AS367" s="351"/>
      <c r="AT367" s="351"/>
      <c r="AU367" s="351"/>
      <c r="AV367" s="351"/>
    </row>
    <row r="368" spans="1:53" ht="13.5" x14ac:dyDescent="0.25">
      <c r="A368" s="42"/>
      <c r="B368" s="347"/>
      <c r="C368" s="348"/>
      <c r="D368" s="349"/>
      <c r="E368" s="349"/>
      <c r="F368" s="349"/>
      <c r="G368" s="349"/>
      <c r="H368" s="349"/>
      <c r="I368" s="349"/>
      <c r="J368" s="349"/>
      <c r="K368" s="349"/>
      <c r="L368" s="349"/>
      <c r="M368" s="349"/>
      <c r="N368" s="349"/>
      <c r="O368" s="349"/>
      <c r="P368" s="349"/>
      <c r="Q368" s="349"/>
      <c r="R368" s="349"/>
      <c r="S368" s="349"/>
      <c r="T368" s="349"/>
      <c r="U368" s="349"/>
      <c r="V368" s="349"/>
      <c r="W368" s="349"/>
      <c r="X368" s="349"/>
      <c r="Y368" s="350"/>
      <c r="Z368" s="350"/>
      <c r="AA368" s="350"/>
      <c r="AB368" s="350"/>
      <c r="AC368" s="350"/>
      <c r="AD368" s="350"/>
      <c r="AE368" s="350"/>
      <c r="AF368" s="350"/>
      <c r="AG368" s="350"/>
      <c r="AH368" s="350"/>
      <c r="AI368" s="350"/>
      <c r="AJ368" s="350"/>
      <c r="AK368" s="351"/>
      <c r="AL368" s="351"/>
      <c r="AM368" s="351"/>
      <c r="AN368" s="351"/>
      <c r="AO368" s="351"/>
      <c r="AP368" s="351"/>
      <c r="AQ368" s="351"/>
      <c r="AR368" s="351"/>
      <c r="AS368" s="351"/>
      <c r="AT368" s="351"/>
      <c r="AU368" s="351"/>
      <c r="AV368" s="351"/>
    </row>
    <row r="369" spans="1:48" ht="13.5" x14ac:dyDescent="0.25">
      <c r="A369" s="42"/>
      <c r="B369" s="347"/>
      <c r="C369" s="348"/>
      <c r="D369" s="349"/>
      <c r="E369" s="349"/>
      <c r="F369" s="349"/>
      <c r="G369" s="349"/>
      <c r="H369" s="349"/>
      <c r="I369" s="349"/>
      <c r="J369" s="349"/>
      <c r="K369" s="349"/>
      <c r="L369" s="349"/>
      <c r="M369" s="349"/>
      <c r="N369" s="349"/>
      <c r="O369" s="349"/>
      <c r="P369" s="349"/>
      <c r="Q369" s="349"/>
      <c r="R369" s="349"/>
      <c r="S369" s="349"/>
      <c r="T369" s="349"/>
      <c r="U369" s="349"/>
      <c r="V369" s="349"/>
      <c r="W369" s="349"/>
      <c r="X369" s="349"/>
      <c r="Y369" s="350"/>
      <c r="Z369" s="350"/>
      <c r="AA369" s="350"/>
      <c r="AB369" s="350"/>
      <c r="AC369" s="350"/>
      <c r="AD369" s="350"/>
      <c r="AE369" s="350"/>
      <c r="AF369" s="350"/>
      <c r="AG369" s="350"/>
      <c r="AH369" s="350"/>
      <c r="AI369" s="350"/>
      <c r="AJ369" s="350"/>
      <c r="AK369" s="351"/>
      <c r="AL369" s="351"/>
      <c r="AM369" s="351"/>
      <c r="AN369" s="351"/>
      <c r="AO369" s="351"/>
      <c r="AP369" s="351"/>
      <c r="AQ369" s="351"/>
      <c r="AR369" s="351"/>
      <c r="AS369" s="351"/>
      <c r="AT369" s="351"/>
      <c r="AU369" s="351"/>
      <c r="AV369" s="351"/>
    </row>
    <row r="370" spans="1:48" ht="13.5" x14ac:dyDescent="0.25">
      <c r="A370" s="42"/>
      <c r="B370" s="347"/>
      <c r="C370" s="348"/>
      <c r="D370" s="349"/>
      <c r="E370" s="349"/>
      <c r="F370" s="349"/>
      <c r="G370" s="349"/>
      <c r="H370" s="349"/>
      <c r="I370" s="349"/>
      <c r="J370" s="349"/>
      <c r="K370" s="349"/>
      <c r="L370" s="349"/>
      <c r="M370" s="349"/>
      <c r="N370" s="349"/>
      <c r="O370" s="349"/>
      <c r="P370" s="349"/>
      <c r="Q370" s="349"/>
      <c r="R370" s="349"/>
      <c r="S370" s="349"/>
      <c r="T370" s="349"/>
      <c r="U370" s="349"/>
      <c r="V370" s="349"/>
      <c r="W370" s="349"/>
      <c r="X370" s="349"/>
      <c r="Y370" s="350"/>
      <c r="Z370" s="350"/>
      <c r="AA370" s="350"/>
      <c r="AB370" s="350"/>
      <c r="AC370" s="350"/>
      <c r="AD370" s="350"/>
      <c r="AE370" s="350"/>
      <c r="AF370" s="350"/>
      <c r="AG370" s="350"/>
      <c r="AH370" s="350"/>
      <c r="AI370" s="350"/>
      <c r="AJ370" s="350"/>
      <c r="AK370" s="351"/>
      <c r="AL370" s="351"/>
      <c r="AM370" s="351"/>
      <c r="AN370" s="351"/>
      <c r="AO370" s="351"/>
      <c r="AP370" s="351"/>
      <c r="AQ370" s="351"/>
      <c r="AR370" s="351"/>
      <c r="AS370" s="351"/>
      <c r="AT370" s="351"/>
      <c r="AU370" s="351"/>
      <c r="AV370" s="351"/>
    </row>
    <row r="371" spans="1:48" ht="13.5" x14ac:dyDescent="0.25">
      <c r="A371" s="42"/>
      <c r="B371" s="347"/>
      <c r="C371" s="348"/>
      <c r="D371" s="349"/>
      <c r="E371" s="349"/>
      <c r="F371" s="349"/>
      <c r="G371" s="349"/>
      <c r="H371" s="349"/>
      <c r="I371" s="349"/>
      <c r="J371" s="349"/>
      <c r="K371" s="349"/>
      <c r="L371" s="349"/>
      <c r="M371" s="349"/>
      <c r="N371" s="349"/>
      <c r="O371" s="349"/>
      <c r="P371" s="349"/>
      <c r="Q371" s="349"/>
      <c r="R371" s="349"/>
      <c r="S371" s="349"/>
      <c r="T371" s="349"/>
      <c r="U371" s="349"/>
      <c r="V371" s="349"/>
      <c r="W371" s="349"/>
      <c r="X371" s="349"/>
      <c r="Y371" s="350"/>
      <c r="Z371" s="350"/>
      <c r="AA371" s="350"/>
      <c r="AB371" s="350"/>
      <c r="AC371" s="350"/>
      <c r="AD371" s="350"/>
      <c r="AE371" s="350"/>
      <c r="AF371" s="350"/>
      <c r="AG371" s="350"/>
      <c r="AH371" s="350"/>
      <c r="AI371" s="350"/>
      <c r="AJ371" s="350"/>
      <c r="AK371" s="351"/>
      <c r="AL371" s="351"/>
      <c r="AM371" s="351"/>
      <c r="AN371" s="351"/>
      <c r="AO371" s="351"/>
      <c r="AP371" s="351"/>
      <c r="AQ371" s="351"/>
      <c r="AR371" s="351"/>
      <c r="AS371" s="351"/>
      <c r="AT371" s="351"/>
      <c r="AU371" s="351"/>
      <c r="AV371" s="351"/>
    </row>
    <row r="372" spans="1:48" ht="13.5" x14ac:dyDescent="0.25">
      <c r="A372" s="42"/>
      <c r="B372" s="347"/>
      <c r="C372" s="348"/>
      <c r="D372" s="349"/>
      <c r="E372" s="349"/>
      <c r="F372" s="349"/>
      <c r="G372" s="349"/>
      <c r="H372" s="349"/>
      <c r="I372" s="349"/>
      <c r="J372" s="349"/>
      <c r="K372" s="349"/>
      <c r="L372" s="349"/>
      <c r="M372" s="349"/>
      <c r="N372" s="349"/>
      <c r="O372" s="349"/>
      <c r="P372" s="349"/>
      <c r="Q372" s="349"/>
      <c r="R372" s="349"/>
      <c r="S372" s="349"/>
      <c r="T372" s="349"/>
      <c r="U372" s="349"/>
      <c r="V372" s="349"/>
      <c r="W372" s="349"/>
      <c r="X372" s="349"/>
      <c r="Y372" s="350"/>
      <c r="Z372" s="350"/>
      <c r="AA372" s="350"/>
      <c r="AB372" s="350"/>
      <c r="AC372" s="350"/>
      <c r="AD372" s="350"/>
      <c r="AE372" s="350"/>
      <c r="AF372" s="350"/>
      <c r="AG372" s="350"/>
      <c r="AH372" s="350"/>
      <c r="AI372" s="350"/>
      <c r="AJ372" s="350"/>
      <c r="AK372" s="351"/>
      <c r="AL372" s="351"/>
      <c r="AM372" s="351"/>
      <c r="AN372" s="351"/>
      <c r="AO372" s="351"/>
      <c r="AP372" s="351"/>
      <c r="AQ372" s="351"/>
      <c r="AR372" s="351"/>
      <c r="AS372" s="351"/>
      <c r="AT372" s="351"/>
      <c r="AU372" s="351"/>
      <c r="AV372" s="351"/>
    </row>
    <row r="373" spans="1:48" ht="13.5" x14ac:dyDescent="0.25">
      <c r="A373" s="42"/>
      <c r="B373" s="347"/>
      <c r="C373" s="348"/>
      <c r="D373" s="349"/>
      <c r="E373" s="349"/>
      <c r="F373" s="349"/>
      <c r="G373" s="349"/>
      <c r="H373" s="349"/>
      <c r="I373" s="349"/>
      <c r="J373" s="349"/>
      <c r="K373" s="349"/>
      <c r="L373" s="349"/>
      <c r="M373" s="349"/>
      <c r="N373" s="349"/>
      <c r="O373" s="349"/>
      <c r="P373" s="349"/>
      <c r="Q373" s="349"/>
      <c r="R373" s="349"/>
      <c r="S373" s="349"/>
      <c r="T373" s="349"/>
      <c r="U373" s="349"/>
      <c r="V373" s="349"/>
      <c r="W373" s="349"/>
      <c r="X373" s="349"/>
      <c r="Y373" s="350"/>
      <c r="Z373" s="350"/>
      <c r="AA373" s="350"/>
      <c r="AB373" s="350"/>
      <c r="AC373" s="350"/>
      <c r="AD373" s="350"/>
      <c r="AE373" s="350"/>
      <c r="AF373" s="350"/>
      <c r="AG373" s="350"/>
      <c r="AH373" s="350"/>
      <c r="AI373" s="350"/>
      <c r="AJ373" s="350"/>
      <c r="AK373" s="351"/>
      <c r="AL373" s="351"/>
      <c r="AM373" s="351"/>
      <c r="AN373" s="351"/>
      <c r="AO373" s="351"/>
      <c r="AP373" s="351"/>
      <c r="AQ373" s="351"/>
      <c r="AR373" s="351"/>
      <c r="AS373" s="351"/>
      <c r="AT373" s="351"/>
      <c r="AU373" s="351"/>
      <c r="AV373" s="351"/>
    </row>
    <row r="374" spans="1:48" ht="13.5" x14ac:dyDescent="0.25">
      <c r="A374" s="42"/>
      <c r="B374" s="347"/>
      <c r="C374" s="348"/>
      <c r="D374" s="349"/>
      <c r="E374" s="349"/>
      <c r="F374" s="349"/>
      <c r="G374" s="349"/>
      <c r="H374" s="349"/>
      <c r="I374" s="349"/>
      <c r="J374" s="349"/>
      <c r="K374" s="349"/>
      <c r="L374" s="349"/>
      <c r="M374" s="349"/>
      <c r="N374" s="349"/>
      <c r="O374" s="349"/>
      <c r="P374" s="349"/>
      <c r="Q374" s="349"/>
      <c r="R374" s="349"/>
      <c r="S374" s="349"/>
      <c r="T374" s="349"/>
      <c r="U374" s="349"/>
      <c r="V374" s="349"/>
      <c r="W374" s="349"/>
      <c r="X374" s="349"/>
      <c r="Y374" s="350"/>
      <c r="Z374" s="350"/>
      <c r="AA374" s="350"/>
      <c r="AB374" s="350"/>
      <c r="AC374" s="350"/>
      <c r="AD374" s="350"/>
      <c r="AE374" s="350"/>
      <c r="AF374" s="350"/>
      <c r="AG374" s="350"/>
      <c r="AH374" s="350"/>
      <c r="AI374" s="350"/>
      <c r="AJ374" s="350"/>
      <c r="AK374" s="351"/>
      <c r="AL374" s="351"/>
      <c r="AM374" s="351"/>
      <c r="AN374" s="351"/>
      <c r="AO374" s="351"/>
      <c r="AP374" s="351"/>
      <c r="AQ374" s="351"/>
      <c r="AR374" s="351"/>
      <c r="AS374" s="351"/>
      <c r="AT374" s="351"/>
      <c r="AU374" s="351"/>
      <c r="AV374" s="351"/>
    </row>
    <row r="375" spans="1:48" x14ac:dyDescent="0.2">
      <c r="A375" s="42"/>
      <c r="D375" s="354"/>
      <c r="E375" s="354"/>
      <c r="F375" s="354"/>
      <c r="G375" s="354"/>
      <c r="H375" s="354"/>
      <c r="I375" s="354"/>
      <c r="J375" s="354"/>
      <c r="K375" s="354"/>
      <c r="L375" s="354"/>
      <c r="M375" s="354"/>
      <c r="N375" s="354"/>
      <c r="O375" s="354"/>
      <c r="P375" s="354"/>
      <c r="Q375" s="354"/>
      <c r="R375" s="354"/>
      <c r="S375" s="354"/>
      <c r="T375" s="354"/>
      <c r="U375" s="354"/>
      <c r="V375" s="354"/>
      <c r="W375" s="354"/>
      <c r="X375" s="354"/>
      <c r="Y375" s="355"/>
      <c r="Z375" s="355"/>
      <c r="AA375" s="355"/>
      <c r="AB375" s="355"/>
      <c r="AC375" s="355"/>
      <c r="AD375" s="355"/>
      <c r="AE375" s="355"/>
      <c r="AF375" s="355"/>
      <c r="AG375" s="355"/>
      <c r="AH375" s="355"/>
      <c r="AI375" s="355"/>
      <c r="AJ375" s="355"/>
      <c r="AK375" s="356"/>
      <c r="AL375" s="356"/>
      <c r="AM375" s="356"/>
      <c r="AN375" s="356"/>
      <c r="AO375" s="356"/>
      <c r="AP375" s="356"/>
      <c r="AQ375" s="356"/>
      <c r="AR375" s="356"/>
      <c r="AS375" s="356"/>
      <c r="AT375" s="356"/>
      <c r="AU375" s="356"/>
      <c r="AV375" s="356"/>
    </row>
    <row r="376" spans="1:48" x14ac:dyDescent="0.2">
      <c r="A376" s="42"/>
      <c r="D376" s="354"/>
      <c r="E376" s="354"/>
      <c r="F376" s="354"/>
      <c r="G376" s="354"/>
      <c r="H376" s="354"/>
      <c r="I376" s="354"/>
      <c r="J376" s="354"/>
      <c r="K376" s="354"/>
      <c r="L376" s="354"/>
      <c r="M376" s="354"/>
      <c r="N376" s="354"/>
      <c r="O376" s="354"/>
      <c r="P376" s="354"/>
      <c r="Q376" s="354"/>
      <c r="R376" s="354"/>
      <c r="S376" s="354"/>
      <c r="T376" s="354"/>
      <c r="U376" s="354"/>
      <c r="V376" s="354"/>
      <c r="W376" s="354"/>
      <c r="X376" s="354"/>
      <c r="Y376" s="355"/>
      <c r="Z376" s="355"/>
      <c r="AA376" s="355"/>
      <c r="AB376" s="355"/>
      <c r="AC376" s="355"/>
      <c r="AD376" s="355"/>
      <c r="AE376" s="355"/>
      <c r="AF376" s="355"/>
      <c r="AG376" s="355"/>
      <c r="AH376" s="355"/>
      <c r="AI376" s="355"/>
      <c r="AJ376" s="355"/>
      <c r="AK376" s="356"/>
      <c r="AL376" s="356"/>
      <c r="AM376" s="356"/>
      <c r="AN376" s="356"/>
      <c r="AO376" s="356"/>
      <c r="AP376" s="356"/>
      <c r="AQ376" s="356"/>
      <c r="AR376" s="356"/>
      <c r="AS376" s="356"/>
      <c r="AT376" s="356"/>
      <c r="AU376" s="356"/>
      <c r="AV376" s="356"/>
    </row>
    <row r="377" spans="1:48" x14ac:dyDescent="0.2">
      <c r="A377" s="42"/>
    </row>
    <row r="378" spans="1:48" x14ac:dyDescent="0.2">
      <c r="A378" s="42"/>
    </row>
    <row r="379" spans="1:48" x14ac:dyDescent="0.2">
      <c r="A379" s="42"/>
    </row>
    <row r="380" spans="1:48" x14ac:dyDescent="0.2">
      <c r="A380" s="42"/>
    </row>
    <row r="381" spans="1:48" x14ac:dyDescent="0.2">
      <c r="A381" s="42"/>
    </row>
    <row r="382" spans="1:48" x14ac:dyDescent="0.2">
      <c r="A382" s="42"/>
    </row>
    <row r="383" spans="1:48" x14ac:dyDescent="0.2">
      <c r="A383" s="42"/>
    </row>
    <row r="384" spans="1:48" x14ac:dyDescent="0.2">
      <c r="A384" s="42"/>
    </row>
    <row r="385" spans="1:1" x14ac:dyDescent="0.2">
      <c r="A385" s="42"/>
    </row>
    <row r="386" spans="1:1" x14ac:dyDescent="0.2">
      <c r="A386" s="42"/>
    </row>
    <row r="387" spans="1:1" x14ac:dyDescent="0.2">
      <c r="A387" s="42"/>
    </row>
    <row r="388" spans="1:1" x14ac:dyDescent="0.2">
      <c r="A388" s="42"/>
    </row>
    <row r="389" spans="1:1" x14ac:dyDescent="0.2">
      <c r="A389" s="42"/>
    </row>
    <row r="390" spans="1:1" x14ac:dyDescent="0.2">
      <c r="A390" s="42"/>
    </row>
    <row r="391" spans="1:1" x14ac:dyDescent="0.2">
      <c r="A391" s="42"/>
    </row>
    <row r="392" spans="1:1" x14ac:dyDescent="0.2">
      <c r="A392" s="42"/>
    </row>
    <row r="393" spans="1:1" x14ac:dyDescent="0.2">
      <c r="A393" s="42"/>
    </row>
    <row r="394" spans="1:1" x14ac:dyDescent="0.2">
      <c r="A394" s="42"/>
    </row>
    <row r="395" spans="1:1" x14ac:dyDescent="0.2">
      <c r="A395" s="42"/>
    </row>
    <row r="396" spans="1:1" x14ac:dyDescent="0.2">
      <c r="A396" s="42"/>
    </row>
    <row r="397" spans="1:1" x14ac:dyDescent="0.2">
      <c r="A397" s="42"/>
    </row>
    <row r="398" spans="1:1" x14ac:dyDescent="0.2">
      <c r="A398" s="42"/>
    </row>
    <row r="399" spans="1:1" x14ac:dyDescent="0.2">
      <c r="A399" s="42"/>
    </row>
    <row r="400" spans="1:1" x14ac:dyDescent="0.2">
      <c r="A400" s="42"/>
    </row>
    <row r="401" spans="1:1" x14ac:dyDescent="0.2">
      <c r="A401" s="42"/>
    </row>
    <row r="402" spans="1:1" x14ac:dyDescent="0.2">
      <c r="A402" s="42"/>
    </row>
    <row r="403" spans="1:1" x14ac:dyDescent="0.2">
      <c r="A403" s="42"/>
    </row>
    <row r="404" spans="1:1" x14ac:dyDescent="0.2">
      <c r="A404" s="42"/>
    </row>
    <row r="405" spans="1:1" x14ac:dyDescent="0.2">
      <c r="A405" s="42"/>
    </row>
    <row r="406" spans="1:1" x14ac:dyDescent="0.2">
      <c r="A406" s="42"/>
    </row>
    <row r="407" spans="1:1" x14ac:dyDescent="0.2">
      <c r="A407" s="42"/>
    </row>
    <row r="408" spans="1:1" x14ac:dyDescent="0.2">
      <c r="A408" s="42"/>
    </row>
    <row r="409" spans="1:1" x14ac:dyDescent="0.2">
      <c r="A409" s="42"/>
    </row>
    <row r="410" spans="1:1" x14ac:dyDescent="0.2">
      <c r="A410" s="42"/>
    </row>
    <row r="411" spans="1:1" x14ac:dyDescent="0.2">
      <c r="A411" s="42"/>
    </row>
    <row r="412" spans="1:1" x14ac:dyDescent="0.2">
      <c r="A412" s="42"/>
    </row>
  </sheetData>
  <phoneticPr fontId="5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4342-C7C8-4A24-BE7E-D22F53D2C41F}">
  <dimension ref="A1:BA31"/>
  <sheetViews>
    <sheetView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D14" sqref="AD14"/>
    </sheetView>
  </sheetViews>
  <sheetFormatPr defaultColWidth="9.140625" defaultRowHeight="12.75" x14ac:dyDescent="0.2"/>
  <cols>
    <col min="1" max="1" width="14" style="1" customWidth="1"/>
    <col min="2" max="2" width="9" style="42" customWidth="1"/>
    <col min="3" max="3" width="5.28515625" style="152" customWidth="1"/>
    <col min="4" max="4" width="5.28515625" style="42" customWidth="1"/>
    <col min="5" max="5" width="5.7109375" style="42" customWidth="1"/>
    <col min="6" max="6" width="5.5703125" style="42" customWidth="1"/>
    <col min="7" max="7" width="6.28515625" style="42" customWidth="1"/>
    <col min="8" max="8" width="5.140625" style="42" customWidth="1"/>
    <col min="9" max="9" width="5.7109375" style="42" customWidth="1"/>
    <col min="10" max="10" width="6.140625" style="42" customWidth="1"/>
    <col min="11" max="11" width="5.85546875" style="42" customWidth="1"/>
    <col min="12" max="13" width="5.28515625" style="42" customWidth="1"/>
    <col min="14" max="14" width="5.5703125" style="42" customWidth="1"/>
    <col min="15" max="15" width="5.7109375" style="42" customWidth="1"/>
    <col min="16" max="16" width="6.140625" style="42" customWidth="1"/>
    <col min="17" max="17" width="5.140625" style="42" customWidth="1"/>
    <col min="18" max="18" width="5.28515625" style="42" customWidth="1"/>
    <col min="19" max="19" width="5.5703125" style="42" customWidth="1"/>
    <col min="20" max="20" width="6.7109375" style="42" customWidth="1"/>
    <col min="21" max="21" width="5" style="42" customWidth="1"/>
    <col min="22" max="22" width="5.5703125" style="42" customWidth="1"/>
    <col min="23" max="23" width="5.140625" style="42" customWidth="1"/>
    <col min="24" max="24" width="5.28515625" style="42" customWidth="1"/>
    <col min="25" max="26" width="6.85546875" style="42" customWidth="1"/>
    <col min="27" max="28" width="7.28515625" style="42" customWidth="1"/>
    <col min="29" max="31" width="6" style="42" customWidth="1"/>
    <col min="32" max="33" width="6.140625" style="42" customWidth="1"/>
    <col min="34" max="34" width="6.28515625" style="42" customWidth="1"/>
    <col min="35" max="36" width="5.5703125" style="42" customWidth="1"/>
    <col min="37" max="38" width="6.28515625" style="42" customWidth="1"/>
    <col min="39" max="40" width="6.85546875" style="42" customWidth="1"/>
    <col min="41" max="41" width="6.28515625" style="42" customWidth="1"/>
    <col min="42" max="42" width="6.140625" style="42" customWidth="1"/>
    <col min="43" max="43" width="5.28515625" style="42" customWidth="1"/>
    <col min="44" max="45" width="6.28515625" style="42" customWidth="1"/>
    <col min="46" max="46" width="6" style="42" customWidth="1"/>
    <col min="47" max="47" width="6.7109375" style="42" customWidth="1"/>
    <col min="48" max="48" width="7.140625" style="42" customWidth="1"/>
    <col min="49" max="49" width="7.28515625" style="1" customWidth="1"/>
    <col min="50" max="16384" width="9.140625" style="1"/>
  </cols>
  <sheetData>
    <row r="1" spans="1:53" x14ac:dyDescent="0.2">
      <c r="A1" s="3" t="s">
        <v>788</v>
      </c>
    </row>
    <row r="2" spans="1:53" ht="18" x14ac:dyDescent="0.25">
      <c r="A2" s="7" t="s">
        <v>787</v>
      </c>
      <c r="B2" s="43"/>
      <c r="C2" s="15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2"/>
    </row>
    <row r="3" spans="1:53" ht="15" x14ac:dyDescent="0.25">
      <c r="A3" s="179" t="s">
        <v>786</v>
      </c>
      <c r="B3" s="180"/>
      <c r="C3" s="181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50"/>
    </row>
    <row r="4" spans="1:53" x14ac:dyDescent="0.2">
      <c r="A4" s="241"/>
      <c r="B4" s="43"/>
      <c r="C4" s="15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2"/>
    </row>
    <row r="5" spans="1:53" ht="15.75" x14ac:dyDescent="0.25">
      <c r="B5" s="44" t="s">
        <v>74</v>
      </c>
      <c r="C5" s="154"/>
      <c r="D5" s="4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7"/>
      <c r="X5" s="48"/>
      <c r="Y5" s="49" t="s">
        <v>75</v>
      </c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1"/>
      <c r="AK5" s="52" t="s">
        <v>76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4"/>
      <c r="AW5" s="2"/>
    </row>
    <row r="6" spans="1:53" ht="13.5" x14ac:dyDescent="0.25">
      <c r="A6" s="36" t="s">
        <v>782</v>
      </c>
      <c r="B6" s="136" t="s">
        <v>1</v>
      </c>
      <c r="C6" s="155" t="s">
        <v>2</v>
      </c>
      <c r="D6" s="25" t="s">
        <v>44</v>
      </c>
      <c r="E6" s="26"/>
      <c r="F6" s="25" t="s">
        <v>47</v>
      </c>
      <c r="G6" s="155"/>
      <c r="H6" s="25" t="s">
        <v>48</v>
      </c>
      <c r="I6" s="26"/>
      <c r="J6" s="25" t="s">
        <v>51</v>
      </c>
      <c r="K6" s="26"/>
      <c r="L6" s="26" t="s">
        <v>36</v>
      </c>
      <c r="M6" s="25" t="s">
        <v>340</v>
      </c>
      <c r="N6" s="26"/>
      <c r="O6" s="25" t="s">
        <v>347</v>
      </c>
      <c r="P6" s="26"/>
      <c r="Q6" s="25" t="s">
        <v>54</v>
      </c>
      <c r="R6" s="26"/>
      <c r="S6" s="214" t="s">
        <v>341</v>
      </c>
      <c r="T6" s="155"/>
      <c r="U6" s="25" t="s">
        <v>55</v>
      </c>
      <c r="V6" s="26"/>
      <c r="W6" s="25" t="s">
        <v>56</v>
      </c>
      <c r="X6" s="26"/>
      <c r="Y6" s="173" t="s">
        <v>58</v>
      </c>
      <c r="Z6" s="10"/>
      <c r="AA6" s="9" t="s">
        <v>60</v>
      </c>
      <c r="AB6" s="10"/>
      <c r="AC6" s="9" t="s">
        <v>77</v>
      </c>
      <c r="AD6" s="10"/>
      <c r="AE6" s="173" t="s">
        <v>349</v>
      </c>
      <c r="AF6" s="55"/>
      <c r="AG6" s="9" t="s">
        <v>63</v>
      </c>
      <c r="AH6" s="10"/>
      <c r="AI6" s="9" t="s">
        <v>64</v>
      </c>
      <c r="AJ6" s="10"/>
      <c r="AK6" s="17" t="s">
        <v>67</v>
      </c>
      <c r="AL6" s="18"/>
      <c r="AM6" s="237" t="s">
        <v>352</v>
      </c>
      <c r="AN6" s="233"/>
      <c r="AO6" s="17" t="s">
        <v>68</v>
      </c>
      <c r="AP6" s="18"/>
      <c r="AQ6" s="17" t="s">
        <v>342</v>
      </c>
      <c r="AR6" s="18"/>
      <c r="AS6" s="17" t="s">
        <v>71</v>
      </c>
      <c r="AT6" s="18"/>
      <c r="AU6" s="17" t="s">
        <v>73</v>
      </c>
      <c r="AV6" s="18"/>
      <c r="AW6" s="4"/>
      <c r="AX6" s="162" t="s">
        <v>359</v>
      </c>
      <c r="AY6" s="242" t="s">
        <v>360</v>
      </c>
      <c r="AZ6" s="243"/>
      <c r="BA6" s="243"/>
    </row>
    <row r="7" spans="1:53" ht="13.5" x14ac:dyDescent="0.25">
      <c r="A7" s="37"/>
      <c r="B7" s="137" t="s">
        <v>3</v>
      </c>
      <c r="C7" s="156" t="s">
        <v>4</v>
      </c>
      <c r="D7" s="28" t="s">
        <v>52</v>
      </c>
      <c r="E7" s="29"/>
      <c r="F7" s="28" t="s">
        <v>53</v>
      </c>
      <c r="G7" s="156"/>
      <c r="H7" s="28" t="s">
        <v>49</v>
      </c>
      <c r="I7" s="29"/>
      <c r="J7" s="28" t="s">
        <v>52</v>
      </c>
      <c r="K7" s="29"/>
      <c r="L7" s="29" t="s">
        <v>9</v>
      </c>
      <c r="M7" s="28" t="s">
        <v>52</v>
      </c>
      <c r="N7" s="29"/>
      <c r="O7" s="28" t="s">
        <v>346</v>
      </c>
      <c r="P7" s="29"/>
      <c r="Q7" s="28" t="s">
        <v>52</v>
      </c>
      <c r="R7" s="29"/>
      <c r="S7" s="215" t="s">
        <v>343</v>
      </c>
      <c r="T7" s="156"/>
      <c r="U7" s="28" t="s">
        <v>344</v>
      </c>
      <c r="V7" s="29"/>
      <c r="W7" s="28" t="s">
        <v>57</v>
      </c>
      <c r="X7" s="29"/>
      <c r="Y7" s="174" t="s">
        <v>59</v>
      </c>
      <c r="Z7" s="12"/>
      <c r="AA7" s="11" t="s">
        <v>61</v>
      </c>
      <c r="AB7" s="12"/>
      <c r="AC7" s="13" t="s">
        <v>78</v>
      </c>
      <c r="AD7" s="12"/>
      <c r="AE7" s="174" t="s">
        <v>350</v>
      </c>
      <c r="AF7" s="170"/>
      <c r="AG7" s="11" t="s">
        <v>52</v>
      </c>
      <c r="AH7" s="12"/>
      <c r="AI7" s="11" t="s">
        <v>65</v>
      </c>
      <c r="AJ7" s="12"/>
      <c r="AK7" s="19" t="s">
        <v>53</v>
      </c>
      <c r="AL7" s="20"/>
      <c r="AM7" s="238" t="s">
        <v>353</v>
      </c>
      <c r="AN7" s="234"/>
      <c r="AO7" s="19" t="s">
        <v>66</v>
      </c>
      <c r="AP7" s="20"/>
      <c r="AQ7" s="19" t="s">
        <v>345</v>
      </c>
      <c r="AR7" s="20"/>
      <c r="AS7" s="19" t="s">
        <v>69</v>
      </c>
      <c r="AT7" s="20"/>
      <c r="AU7" s="19" t="s">
        <v>72</v>
      </c>
      <c r="AV7" s="20"/>
      <c r="AW7" s="4"/>
      <c r="AY7" s="165" t="s">
        <v>361</v>
      </c>
      <c r="AZ7" s="244" t="s">
        <v>362</v>
      </c>
      <c r="BA7" s="244" t="s">
        <v>363</v>
      </c>
    </row>
    <row r="8" spans="1:53" ht="13.5" x14ac:dyDescent="0.25">
      <c r="A8" s="37"/>
      <c r="B8" s="137" t="s">
        <v>7</v>
      </c>
      <c r="C8" s="156" t="s">
        <v>37</v>
      </c>
      <c r="D8" s="30"/>
      <c r="E8" s="31"/>
      <c r="F8" s="30"/>
      <c r="G8" s="207"/>
      <c r="H8" s="32" t="s">
        <v>50</v>
      </c>
      <c r="I8" s="31"/>
      <c r="J8" s="30"/>
      <c r="K8" s="31"/>
      <c r="L8" s="29"/>
      <c r="M8" s="30"/>
      <c r="N8" s="31"/>
      <c r="O8" s="30"/>
      <c r="P8" s="31"/>
      <c r="Q8" s="30"/>
      <c r="R8" s="31"/>
      <c r="S8" s="220"/>
      <c r="T8" s="207"/>
      <c r="U8" s="32"/>
      <c r="V8" s="31"/>
      <c r="W8" s="32"/>
      <c r="X8" s="31"/>
      <c r="Y8" s="175" t="s">
        <v>53</v>
      </c>
      <c r="Z8" s="14"/>
      <c r="AA8" s="13"/>
      <c r="AB8" s="14"/>
      <c r="AC8" s="58"/>
      <c r="AD8" s="15"/>
      <c r="AE8" s="175" t="s">
        <v>62</v>
      </c>
      <c r="AF8" s="56"/>
      <c r="AG8" s="13"/>
      <c r="AH8" s="14"/>
      <c r="AI8" s="13"/>
      <c r="AJ8" s="14"/>
      <c r="AK8" s="21"/>
      <c r="AL8" s="22"/>
      <c r="AM8" s="239" t="s">
        <v>354</v>
      </c>
      <c r="AN8" s="235"/>
      <c r="AO8" s="21"/>
      <c r="AP8" s="22"/>
      <c r="AQ8" s="21"/>
      <c r="AR8" s="22"/>
      <c r="AS8" s="21" t="s">
        <v>70</v>
      </c>
      <c r="AT8" s="22"/>
      <c r="AU8" s="21"/>
      <c r="AV8" s="22"/>
      <c r="AW8" s="4"/>
      <c r="AY8" s="165"/>
      <c r="AZ8" s="244" t="s">
        <v>364</v>
      </c>
      <c r="BA8" s="244" t="s">
        <v>365</v>
      </c>
    </row>
    <row r="9" spans="1:53" ht="13.5" x14ac:dyDescent="0.25">
      <c r="A9" s="37"/>
      <c r="B9" s="137">
        <v>2022</v>
      </c>
      <c r="C9" s="156">
        <v>2022</v>
      </c>
      <c r="D9" s="27" t="s">
        <v>0</v>
      </c>
      <c r="E9" s="60" t="s">
        <v>45</v>
      </c>
      <c r="F9" s="27" t="s">
        <v>0</v>
      </c>
      <c r="G9" s="208" t="s">
        <v>45</v>
      </c>
      <c r="H9" s="27" t="s">
        <v>0</v>
      </c>
      <c r="I9" s="60" t="s">
        <v>45</v>
      </c>
      <c r="J9" s="27" t="s">
        <v>0</v>
      </c>
      <c r="K9" s="60" t="s">
        <v>45</v>
      </c>
      <c r="L9" s="29" t="s">
        <v>8</v>
      </c>
      <c r="M9" s="27" t="s">
        <v>0</v>
      </c>
      <c r="N9" s="60" t="s">
        <v>45</v>
      </c>
      <c r="O9" s="27" t="s">
        <v>0</v>
      </c>
      <c r="P9" s="60" t="s">
        <v>45</v>
      </c>
      <c r="Q9" s="27" t="s">
        <v>0</v>
      </c>
      <c r="R9" s="60" t="s">
        <v>45</v>
      </c>
      <c r="S9" s="26" t="s">
        <v>0</v>
      </c>
      <c r="T9" s="208" t="s">
        <v>45</v>
      </c>
      <c r="U9" s="27" t="s">
        <v>0</v>
      </c>
      <c r="V9" s="60" t="s">
        <v>45</v>
      </c>
      <c r="W9" s="27" t="s">
        <v>0</v>
      </c>
      <c r="X9" s="60" t="s">
        <v>45</v>
      </c>
      <c r="Y9" s="10" t="s">
        <v>0</v>
      </c>
      <c r="Z9" s="62" t="s">
        <v>45</v>
      </c>
      <c r="AA9" s="15" t="s">
        <v>0</v>
      </c>
      <c r="AB9" s="62" t="s">
        <v>45</v>
      </c>
      <c r="AC9" s="57" t="s">
        <v>0</v>
      </c>
      <c r="AD9" s="64" t="s">
        <v>45</v>
      </c>
      <c r="AE9" s="15" t="s">
        <v>0</v>
      </c>
      <c r="AF9" s="62" t="s">
        <v>45</v>
      </c>
      <c r="AG9" s="15" t="s">
        <v>0</v>
      </c>
      <c r="AH9" s="62" t="s">
        <v>45</v>
      </c>
      <c r="AI9" s="15" t="s">
        <v>0</v>
      </c>
      <c r="AJ9" s="62" t="s">
        <v>45</v>
      </c>
      <c r="AK9" s="23" t="s">
        <v>0</v>
      </c>
      <c r="AL9" s="66" t="s">
        <v>45</v>
      </c>
      <c r="AM9" s="23" t="s">
        <v>0</v>
      </c>
      <c r="AN9" s="66" t="s">
        <v>45</v>
      </c>
      <c r="AO9" s="23" t="s">
        <v>0</v>
      </c>
      <c r="AP9" s="66" t="s">
        <v>45</v>
      </c>
      <c r="AQ9" s="23" t="s">
        <v>0</v>
      </c>
      <c r="AR9" s="66" t="s">
        <v>45</v>
      </c>
      <c r="AS9" s="23" t="s">
        <v>0</v>
      </c>
      <c r="AT9" s="66" t="s">
        <v>45</v>
      </c>
      <c r="AU9" s="23" t="s">
        <v>0</v>
      </c>
      <c r="AV9" s="66" t="s">
        <v>45</v>
      </c>
      <c r="AW9" s="5"/>
      <c r="AY9" s="165"/>
      <c r="AZ9" s="244">
        <v>2022</v>
      </c>
      <c r="BA9" s="244">
        <v>2022</v>
      </c>
    </row>
    <row r="10" spans="1:53" ht="13.5" x14ac:dyDescent="0.25">
      <c r="A10" s="204"/>
      <c r="B10" s="138"/>
      <c r="C10" s="207"/>
      <c r="D10" s="33"/>
      <c r="E10" s="61" t="s">
        <v>46</v>
      </c>
      <c r="F10" s="33"/>
      <c r="G10" s="209" t="s">
        <v>46</v>
      </c>
      <c r="H10" s="33"/>
      <c r="I10" s="61" t="s">
        <v>46</v>
      </c>
      <c r="J10" s="33"/>
      <c r="K10" s="61" t="s">
        <v>46</v>
      </c>
      <c r="L10" s="31" t="s">
        <v>0</v>
      </c>
      <c r="M10" s="33"/>
      <c r="N10" s="61" t="s">
        <v>46</v>
      </c>
      <c r="O10" s="33"/>
      <c r="P10" s="61" t="s">
        <v>46</v>
      </c>
      <c r="Q10" s="33"/>
      <c r="R10" s="61" t="s">
        <v>46</v>
      </c>
      <c r="S10" s="31"/>
      <c r="T10" s="209" t="s">
        <v>46</v>
      </c>
      <c r="U10" s="33"/>
      <c r="V10" s="61" t="s">
        <v>46</v>
      </c>
      <c r="W10" s="33"/>
      <c r="X10" s="61" t="s">
        <v>46</v>
      </c>
      <c r="Y10" s="14"/>
      <c r="Z10" s="63" t="s">
        <v>46</v>
      </c>
      <c r="AA10" s="16"/>
      <c r="AB10" s="63" t="s">
        <v>46</v>
      </c>
      <c r="AC10" s="16"/>
      <c r="AD10" s="65" t="s">
        <v>46</v>
      </c>
      <c r="AE10" s="16"/>
      <c r="AF10" s="63" t="s">
        <v>46</v>
      </c>
      <c r="AG10" s="16"/>
      <c r="AH10" s="63" t="s">
        <v>46</v>
      </c>
      <c r="AI10" s="16"/>
      <c r="AJ10" s="63" t="s">
        <v>46</v>
      </c>
      <c r="AK10" s="24"/>
      <c r="AL10" s="67" t="s">
        <v>46</v>
      </c>
      <c r="AM10" s="24"/>
      <c r="AN10" s="67" t="s">
        <v>46</v>
      </c>
      <c r="AO10" s="24"/>
      <c r="AP10" s="67" t="s">
        <v>46</v>
      </c>
      <c r="AQ10" s="24"/>
      <c r="AR10" s="67" t="s">
        <v>46</v>
      </c>
      <c r="AS10" s="24"/>
      <c r="AT10" s="67" t="s">
        <v>46</v>
      </c>
      <c r="AU10" s="24"/>
      <c r="AV10" s="67" t="s">
        <v>46</v>
      </c>
      <c r="AW10" s="6"/>
      <c r="AY10" s="165"/>
      <c r="AZ10" s="244"/>
      <c r="BA10" s="244"/>
    </row>
    <row r="11" spans="1:53" ht="13.5" x14ac:dyDescent="0.25">
      <c r="A11" s="178"/>
      <c r="B11" s="360" t="s">
        <v>784</v>
      </c>
      <c r="C11" s="361" t="s">
        <v>784</v>
      </c>
      <c r="D11" s="362" t="s">
        <v>784</v>
      </c>
      <c r="E11" s="363" t="s">
        <v>784</v>
      </c>
      <c r="F11" s="362" t="s">
        <v>784</v>
      </c>
      <c r="G11" s="364" t="s">
        <v>784</v>
      </c>
      <c r="H11" s="362" t="s">
        <v>784</v>
      </c>
      <c r="I11" s="363" t="s">
        <v>784</v>
      </c>
      <c r="J11" s="362" t="s">
        <v>784</v>
      </c>
      <c r="K11" s="363" t="s">
        <v>784</v>
      </c>
      <c r="L11" s="365" t="s">
        <v>784</v>
      </c>
      <c r="M11" s="366" t="s">
        <v>784</v>
      </c>
      <c r="N11" s="367" t="s">
        <v>784</v>
      </c>
      <c r="O11" s="368" t="s">
        <v>784</v>
      </c>
      <c r="P11" s="369" t="s">
        <v>784</v>
      </c>
      <c r="Q11" s="362" t="s">
        <v>784</v>
      </c>
      <c r="R11" s="363" t="s">
        <v>784</v>
      </c>
      <c r="S11" s="365" t="s">
        <v>784</v>
      </c>
      <c r="T11" s="364" t="s">
        <v>784</v>
      </c>
      <c r="U11" s="362" t="s">
        <v>784</v>
      </c>
      <c r="V11" s="363" t="s">
        <v>784</v>
      </c>
      <c r="W11" s="362" t="s">
        <v>784</v>
      </c>
      <c r="X11" s="363" t="s">
        <v>784</v>
      </c>
      <c r="Y11" s="365" t="s">
        <v>784</v>
      </c>
      <c r="Z11" s="363" t="s">
        <v>784</v>
      </c>
      <c r="AA11" s="362" t="s">
        <v>784</v>
      </c>
      <c r="AB11" s="363" t="s">
        <v>784</v>
      </c>
      <c r="AC11" s="362" t="s">
        <v>784</v>
      </c>
      <c r="AD11" s="363" t="s">
        <v>784</v>
      </c>
      <c r="AE11" s="371" t="s">
        <v>784</v>
      </c>
      <c r="AF11" s="371" t="s">
        <v>784</v>
      </c>
      <c r="AG11" s="362" t="s">
        <v>784</v>
      </c>
      <c r="AH11" s="363" t="s">
        <v>784</v>
      </c>
      <c r="AI11" s="362" t="s">
        <v>784</v>
      </c>
      <c r="AJ11" s="363" t="s">
        <v>784</v>
      </c>
      <c r="AK11" s="362" t="s">
        <v>784</v>
      </c>
      <c r="AL11" s="363" t="s">
        <v>784</v>
      </c>
      <c r="AM11" s="372" t="s">
        <v>784</v>
      </c>
      <c r="AN11" s="364" t="s">
        <v>784</v>
      </c>
      <c r="AO11" s="362" t="s">
        <v>784</v>
      </c>
      <c r="AP11" s="363" t="s">
        <v>784</v>
      </c>
      <c r="AQ11" s="362" t="s">
        <v>784</v>
      </c>
      <c r="AR11" s="363" t="s">
        <v>784</v>
      </c>
      <c r="AS11" s="362" t="s">
        <v>784</v>
      </c>
      <c r="AT11" s="363" t="s">
        <v>784</v>
      </c>
      <c r="AU11" s="362" t="s">
        <v>784</v>
      </c>
      <c r="AV11" s="363" t="s">
        <v>784</v>
      </c>
      <c r="AW11" s="2"/>
      <c r="AY11" s="165"/>
      <c r="AZ11" s="6"/>
      <c r="BA11" s="6"/>
    </row>
    <row r="12" spans="1:53" ht="13.5" x14ac:dyDescent="0.25">
      <c r="A12" s="249" t="s">
        <v>38</v>
      </c>
      <c r="B12" s="77">
        <v>5533611</v>
      </c>
      <c r="C12" s="250">
        <v>20.02</v>
      </c>
      <c r="D12" s="77">
        <v>1423.3913680329504</v>
      </c>
      <c r="E12" s="78">
        <v>5697.7782411240823</v>
      </c>
      <c r="F12" s="77">
        <v>7676.8649121385452</v>
      </c>
      <c r="G12" s="251">
        <v>11470.895841821035</v>
      </c>
      <c r="H12" s="252">
        <v>18.541310604310691</v>
      </c>
      <c r="I12" s="253">
        <v>49.6716064699228</v>
      </c>
      <c r="J12" s="77">
        <v>-6214.6253410905174</v>
      </c>
      <c r="K12" s="78">
        <v>-5765.827750135566</v>
      </c>
      <c r="L12" s="254">
        <v>4838.3718446792082</v>
      </c>
      <c r="M12" s="77">
        <v>1938.6568417542601</v>
      </c>
      <c r="N12" s="78">
        <v>2161.6056083958983</v>
      </c>
      <c r="O12" s="77">
        <f>L12+M12</f>
        <v>6777.0286864334685</v>
      </c>
      <c r="P12" s="78">
        <f t="shared" ref="P12" si="0">L12+N12</f>
        <v>6999.9774530751065</v>
      </c>
      <c r="Q12" s="77">
        <v>622.86839701642657</v>
      </c>
      <c r="R12" s="78">
        <v>1150.462622714517</v>
      </c>
      <c r="S12" s="127">
        <v>442.92366262791791</v>
      </c>
      <c r="T12" s="251">
        <v>893.05453907331878</v>
      </c>
      <c r="U12" s="77">
        <v>140.62657960536029</v>
      </c>
      <c r="V12" s="78">
        <v>128.82333299691854</v>
      </c>
      <c r="W12" s="77">
        <v>210.58028312953337</v>
      </c>
      <c r="X12" s="78">
        <v>295.20310881668252</v>
      </c>
      <c r="Y12" s="255">
        <v>740.22810943703837</v>
      </c>
      <c r="Z12" s="85">
        <v>1707.3426835569035</v>
      </c>
      <c r="AA12" s="84">
        <v>83.883090270983132</v>
      </c>
      <c r="AB12" s="85">
        <v>67.210874154729908</v>
      </c>
      <c r="AC12" s="84">
        <v>111.89245440474249</v>
      </c>
      <c r="AD12" s="85">
        <v>-244.64091206435705</v>
      </c>
      <c r="AE12" s="94">
        <v>1.4432415587050738</v>
      </c>
      <c r="AF12" s="95">
        <v>1.1569398307503977</v>
      </c>
      <c r="AG12" s="84">
        <v>1267.0605538763189</v>
      </c>
      <c r="AH12" s="85">
        <v>1922.0591909403408</v>
      </c>
      <c r="AI12" s="84">
        <v>51.525069090516503</v>
      </c>
      <c r="AJ12" s="85">
        <v>49.973356794451938</v>
      </c>
      <c r="AK12" s="101">
        <v>3377.1518368636748</v>
      </c>
      <c r="AL12" s="79">
        <v>7871.2082498151558</v>
      </c>
      <c r="AM12" s="101">
        <v>4356.2478683287009</v>
      </c>
      <c r="AN12" s="79">
        <v>9366.9266899702416</v>
      </c>
      <c r="AO12" s="101">
        <v>1135.1646230686979</v>
      </c>
      <c r="AP12" s="79">
        <v>205.50408312629307</v>
      </c>
      <c r="AQ12" s="119">
        <v>59.227385179555455</v>
      </c>
      <c r="AR12" s="111">
        <v>42.024094907844237</v>
      </c>
      <c r="AS12" s="110">
        <v>56.454559838748374</v>
      </c>
      <c r="AT12" s="111">
        <v>81.980996460558259</v>
      </c>
      <c r="AU12" s="101">
        <v>2696.260631714084</v>
      </c>
      <c r="AV12" s="79">
        <v>3209.5272759415143</v>
      </c>
      <c r="AW12" s="141"/>
      <c r="AX12" s="162"/>
      <c r="AY12" s="256" t="s">
        <v>366</v>
      </c>
      <c r="AZ12" s="257"/>
      <c r="BA12" s="257"/>
    </row>
    <row r="13" spans="1:53" ht="13.5" x14ac:dyDescent="0.25">
      <c r="A13" s="396"/>
      <c r="I13" s="388"/>
      <c r="AL13" s="397"/>
      <c r="AM13" s="398"/>
      <c r="AN13" s="399"/>
      <c r="AQ13" s="359"/>
      <c r="AR13" s="397"/>
      <c r="AY13" s="165"/>
      <c r="AZ13" s="165"/>
      <c r="BA13" s="165"/>
    </row>
    <row r="14" spans="1:53" ht="13.5" x14ac:dyDescent="0.25">
      <c r="A14" s="400" t="s">
        <v>367</v>
      </c>
      <c r="B14" s="328">
        <v>1733033</v>
      </c>
      <c r="C14" s="420">
        <v>18.687696859835317</v>
      </c>
      <c r="D14" s="126">
        <v>1457.0660735254319</v>
      </c>
      <c r="E14" s="75">
        <v>5952.2820122928997</v>
      </c>
      <c r="F14" s="74">
        <v>7272.6710117926204</v>
      </c>
      <c r="G14" s="75">
        <v>11019.700340576321</v>
      </c>
      <c r="H14" s="247">
        <v>20.034813497857971</v>
      </c>
      <c r="I14" s="248">
        <v>54.014917178606339</v>
      </c>
      <c r="J14" s="74">
        <v>-5736.5521308480565</v>
      </c>
      <c r="K14" s="75">
        <v>-5073.7201752649835</v>
      </c>
      <c r="L14" s="74">
        <v>5687.9539943497903</v>
      </c>
      <c r="M14" s="74">
        <v>894.0386875725967</v>
      </c>
      <c r="N14" s="75">
        <v>982.69207542499203</v>
      </c>
      <c r="O14" s="74">
        <f>L14+M14</f>
        <v>6581.9926819223874</v>
      </c>
      <c r="P14" s="75">
        <f>L14+N14</f>
        <v>6670.6460697747825</v>
      </c>
      <c r="Q14" s="74">
        <v>912.59207936605935</v>
      </c>
      <c r="R14" s="75">
        <v>1482.7156150517619</v>
      </c>
      <c r="S14" s="74">
        <v>546.29292606084243</v>
      </c>
      <c r="T14" s="75">
        <v>1083.1758748390828</v>
      </c>
      <c r="U14" s="74">
        <v>167.05178409438545</v>
      </c>
      <c r="V14" s="75">
        <v>136.88595264107363</v>
      </c>
      <c r="W14" s="74">
        <v>422.78783583463212</v>
      </c>
      <c r="X14" s="75">
        <v>479.4948763526142</v>
      </c>
      <c r="Y14" s="82">
        <v>1030.3099959319873</v>
      </c>
      <c r="Z14" s="83">
        <v>2442.5500444250056</v>
      </c>
      <c r="AA14" s="82">
        <v>88.574514754152815</v>
      </c>
      <c r="AB14" s="83">
        <v>60.7035920691158</v>
      </c>
      <c r="AC14" s="82">
        <v>455.54755737484516</v>
      </c>
      <c r="AD14" s="83">
        <v>-342.28548578128641</v>
      </c>
      <c r="AE14" s="92">
        <v>2.4213974795930695</v>
      </c>
      <c r="AF14" s="93">
        <v>1.2345417566314663</v>
      </c>
      <c r="AG14" s="82">
        <v>1999.4535158187987</v>
      </c>
      <c r="AH14" s="83">
        <v>2549.9850122126932</v>
      </c>
      <c r="AI14" s="82">
        <v>81.644438593361102</v>
      </c>
      <c r="AJ14" s="83">
        <v>64.835034615011153</v>
      </c>
      <c r="AK14" s="100">
        <v>2910.5094908463948</v>
      </c>
      <c r="AL14" s="76">
        <v>9478.0153673992372</v>
      </c>
      <c r="AM14" s="100">
        <v>4146.7006564964431</v>
      </c>
      <c r="AN14" s="76">
        <v>11149.788640354798</v>
      </c>
      <c r="AO14" s="100">
        <v>1826.1128498014755</v>
      </c>
      <c r="AP14" s="76">
        <v>532.83461221453945</v>
      </c>
      <c r="AQ14" s="108">
        <v>70.189185626635933</v>
      </c>
      <c r="AR14" s="109">
        <v>48.967571141456098</v>
      </c>
      <c r="AS14" s="108">
        <v>55.709323601650823</v>
      </c>
      <c r="AT14" s="109">
        <v>96.197505087878099</v>
      </c>
      <c r="AU14" s="100">
        <v>5475.0673680766613</v>
      </c>
      <c r="AV14" s="76">
        <v>5641.2284328803898</v>
      </c>
      <c r="AW14" s="141"/>
      <c r="AX14" s="1">
        <v>1</v>
      </c>
      <c r="AY14" s="329" t="s">
        <v>368</v>
      </c>
      <c r="AZ14" s="330"/>
      <c r="BA14" s="330"/>
    </row>
    <row r="15" spans="1:53" ht="13.5" x14ac:dyDescent="0.25">
      <c r="A15" s="401" t="s">
        <v>400</v>
      </c>
      <c r="B15" s="339">
        <v>485567</v>
      </c>
      <c r="C15" s="421">
        <v>20.035429589700048</v>
      </c>
      <c r="D15" s="130">
        <v>1391.2615036853824</v>
      </c>
      <c r="E15" s="34">
        <v>4842.9275637965511</v>
      </c>
      <c r="F15" s="35">
        <v>7519.3361079315528</v>
      </c>
      <c r="G15" s="34">
        <v>10748.868863761332</v>
      </c>
      <c r="H15" s="331">
        <v>18.50245132968389</v>
      </c>
      <c r="I15" s="332">
        <v>45.055229765840451</v>
      </c>
      <c r="J15" s="35">
        <v>-6121.5660871929113</v>
      </c>
      <c r="K15" s="34">
        <v>-5888.0000854259042</v>
      </c>
      <c r="L15" s="35">
        <v>4627.0126533928378</v>
      </c>
      <c r="M15" s="35">
        <v>1897.6832837280951</v>
      </c>
      <c r="N15" s="34">
        <v>2151.9126029775498</v>
      </c>
      <c r="O15" s="35">
        <f>L15+M15</f>
        <v>6524.6959371209332</v>
      </c>
      <c r="P15" s="34">
        <f>L15+N15</f>
        <v>6778.9252563703876</v>
      </c>
      <c r="Q15" s="35">
        <v>482.24732941077133</v>
      </c>
      <c r="R15" s="34">
        <v>827.88230948561159</v>
      </c>
      <c r="S15" s="35">
        <v>346.93704796660398</v>
      </c>
      <c r="T15" s="34">
        <v>751.69750073625278</v>
      </c>
      <c r="U15" s="35">
        <v>139.00139297236203</v>
      </c>
      <c r="V15" s="34">
        <v>110.13503552622423</v>
      </c>
      <c r="W15" s="35">
        <v>141.375462603513</v>
      </c>
      <c r="X15" s="34">
        <v>76.641364054806047</v>
      </c>
      <c r="Y15" s="90">
        <v>548.61824512374199</v>
      </c>
      <c r="Z15" s="91">
        <v>1471.6520301626756</v>
      </c>
      <c r="AA15" s="90">
        <v>87.902167535263217</v>
      </c>
      <c r="AB15" s="91">
        <v>56.25530305517249</v>
      </c>
      <c r="AC15" s="90">
        <v>-22.386652943877984</v>
      </c>
      <c r="AD15" s="91">
        <v>-597.08132805565447</v>
      </c>
      <c r="AE15" s="96">
        <v>1.3063946422611605</v>
      </c>
      <c r="AF15" s="97">
        <v>1.1926147009576187</v>
      </c>
      <c r="AG15" s="90">
        <v>483.00581485150343</v>
      </c>
      <c r="AH15" s="91">
        <v>1146.6704093770786</v>
      </c>
      <c r="AI15" s="90">
        <v>20.565479539965953</v>
      </c>
      <c r="AJ15" s="91">
        <v>32.130257511739821</v>
      </c>
      <c r="AK15" s="106">
        <v>2896.2163167801768</v>
      </c>
      <c r="AL15" s="107">
        <v>5468.5832195145058</v>
      </c>
      <c r="AM15" s="106">
        <v>3894.5526421276568</v>
      </c>
      <c r="AN15" s="107">
        <v>7416.1116285497155</v>
      </c>
      <c r="AO15" s="106">
        <v>1299.0534173450828</v>
      </c>
      <c r="AP15" s="107">
        <v>78.099868463054534</v>
      </c>
      <c r="AQ15" s="114">
        <v>51.438728912814291</v>
      </c>
      <c r="AR15" s="115">
        <v>40.01675611285394</v>
      </c>
      <c r="AS15" s="114">
        <v>51.666745170553952</v>
      </c>
      <c r="AT15" s="115">
        <v>68.269465602503871</v>
      </c>
      <c r="AU15" s="106">
        <v>1220.1315309730687</v>
      </c>
      <c r="AV15" s="107">
        <v>1896.9770649570503</v>
      </c>
      <c r="AW15" s="141"/>
      <c r="AX15" s="1">
        <v>2</v>
      </c>
      <c r="AY15" s="341" t="s">
        <v>401</v>
      </c>
      <c r="AZ15" s="342"/>
      <c r="BA15" s="342"/>
    </row>
    <row r="16" spans="1:53" ht="13.5" x14ac:dyDescent="0.25">
      <c r="A16" s="401" t="s">
        <v>435</v>
      </c>
      <c r="B16" s="339">
        <v>212556</v>
      </c>
      <c r="C16" s="421">
        <v>20.897973589105469</v>
      </c>
      <c r="D16" s="130">
        <v>1663.2417758614201</v>
      </c>
      <c r="E16" s="34">
        <v>5093.6517147481136</v>
      </c>
      <c r="F16" s="35">
        <v>8209.7828542125371</v>
      </c>
      <c r="G16" s="34">
        <v>11524.601007593294</v>
      </c>
      <c r="H16" s="331">
        <v>20.259266358159415</v>
      </c>
      <c r="I16" s="332">
        <v>44.198074288142585</v>
      </c>
      <c r="J16" s="35">
        <v>-6531.8088716855782</v>
      </c>
      <c r="K16" s="34">
        <v>-6415.946212480475</v>
      </c>
      <c r="L16" s="35">
        <v>4568.651297399274</v>
      </c>
      <c r="M16" s="35">
        <v>2309.3530551948661</v>
      </c>
      <c r="N16" s="34">
        <v>2782.3824857449331</v>
      </c>
      <c r="O16" s="35">
        <f t="shared" ref="O16:O31" si="1">L16+M16</f>
        <v>6878.0043525941401</v>
      </c>
      <c r="P16" s="34">
        <f t="shared" ref="P16:P31" si="2">L16+N16</f>
        <v>7351.0337831442066</v>
      </c>
      <c r="Q16" s="35">
        <v>384.44041786635057</v>
      </c>
      <c r="R16" s="34">
        <v>892.78027889120972</v>
      </c>
      <c r="S16" s="35">
        <v>374.12054677355616</v>
      </c>
      <c r="T16" s="34">
        <v>809.28276435386454</v>
      </c>
      <c r="U16" s="35">
        <v>102.75843472960622</v>
      </c>
      <c r="V16" s="34">
        <v>110.31747100211756</v>
      </c>
      <c r="W16" s="35">
        <v>37.712940777959687</v>
      </c>
      <c r="X16" s="34">
        <v>102.54278199627393</v>
      </c>
      <c r="Y16" s="90">
        <v>699.84039072056305</v>
      </c>
      <c r="Z16" s="91">
        <v>1290.5882641750879</v>
      </c>
      <c r="AA16" s="90">
        <v>54.934750891964143</v>
      </c>
      <c r="AB16" s="91">
        <v>69.176227901146518</v>
      </c>
      <c r="AC16" s="90">
        <v>-196.8385903950018</v>
      </c>
      <c r="AD16" s="91">
        <v>-298.30819045333931</v>
      </c>
      <c r="AE16" s="96">
        <v>1.0340924825905395</v>
      </c>
      <c r="AF16" s="97">
        <v>1.3275131213773477</v>
      </c>
      <c r="AG16" s="90">
        <v>594.19987179849079</v>
      </c>
      <c r="AH16" s="91">
        <v>1059.5740931331038</v>
      </c>
      <c r="AI16" s="90">
        <v>23.309061888370476</v>
      </c>
      <c r="AJ16" s="91">
        <v>28.6688006789614</v>
      </c>
      <c r="AK16" s="106">
        <v>2968.6679187602326</v>
      </c>
      <c r="AL16" s="107">
        <v>5287.5825977624727</v>
      </c>
      <c r="AM16" s="106">
        <v>3666.8062631494754</v>
      </c>
      <c r="AN16" s="107">
        <v>6102.5023158602908</v>
      </c>
      <c r="AO16" s="106">
        <v>908.88236097781294</v>
      </c>
      <c r="AP16" s="107">
        <v>12.01182220214908</v>
      </c>
      <c r="AQ16" s="114">
        <v>55.496945316391141</v>
      </c>
      <c r="AR16" s="115">
        <v>44.031097498044062</v>
      </c>
      <c r="AS16" s="114">
        <v>50.326945144022027</v>
      </c>
      <c r="AT16" s="115">
        <v>63.386394186163521</v>
      </c>
      <c r="AU16" s="106">
        <v>1379.5494441464839</v>
      </c>
      <c r="AV16" s="107">
        <v>1995.2909981840078</v>
      </c>
      <c r="AW16" s="141"/>
      <c r="AX16" s="1">
        <v>4</v>
      </c>
      <c r="AY16" s="341" t="s">
        <v>436</v>
      </c>
      <c r="AZ16" s="342"/>
      <c r="BA16" s="342"/>
    </row>
    <row r="17" spans="1:53" ht="13.5" x14ac:dyDescent="0.25">
      <c r="A17" s="401" t="s">
        <v>457</v>
      </c>
      <c r="B17" s="339">
        <v>169537</v>
      </c>
      <c r="C17" s="421">
        <v>20.935918359224168</v>
      </c>
      <c r="D17" s="130">
        <v>1196.3128902835369</v>
      </c>
      <c r="E17" s="34">
        <v>3870.3725944189177</v>
      </c>
      <c r="F17" s="35">
        <v>7347.7232676642861</v>
      </c>
      <c r="G17" s="34">
        <v>9809.9255906380295</v>
      </c>
      <c r="H17" s="331">
        <v>16.281409175386976</v>
      </c>
      <c r="I17" s="332">
        <v>39.453638650557707</v>
      </c>
      <c r="J17" s="35">
        <v>-6140.451435261919</v>
      </c>
      <c r="K17" s="34">
        <v>-5944.1456185965308</v>
      </c>
      <c r="L17" s="35">
        <v>4635.488401410902</v>
      </c>
      <c r="M17" s="35">
        <v>1969.4064953373011</v>
      </c>
      <c r="N17" s="34">
        <v>2078.0857057751405</v>
      </c>
      <c r="O17" s="35">
        <f t="shared" si="1"/>
        <v>6604.8948967482029</v>
      </c>
      <c r="P17" s="34">
        <f t="shared" si="2"/>
        <v>6713.574107186043</v>
      </c>
      <c r="Q17" s="35">
        <v>450.41873066056377</v>
      </c>
      <c r="R17" s="34">
        <v>704.99385915758808</v>
      </c>
      <c r="S17" s="35">
        <v>366.73498510649591</v>
      </c>
      <c r="T17" s="34">
        <v>615.9329236095956</v>
      </c>
      <c r="U17" s="35">
        <v>122.81858806837505</v>
      </c>
      <c r="V17" s="34">
        <v>114.45951858297528</v>
      </c>
      <c r="W17" s="35">
        <v>156.53579495921241</v>
      </c>
      <c r="X17" s="34">
        <v>89.045485056359382</v>
      </c>
      <c r="Y17" s="90">
        <v>602.60619652347282</v>
      </c>
      <c r="Z17" s="91">
        <v>1118.2795754319118</v>
      </c>
      <c r="AA17" s="90">
        <v>75.934998001235186</v>
      </c>
      <c r="AB17" s="91">
        <v>63.042719785461443</v>
      </c>
      <c r="AC17" s="90">
        <v>27.227797707874974</v>
      </c>
      <c r="AD17" s="91">
        <v>-326.85247238066029</v>
      </c>
      <c r="AE17" s="96">
        <v>1.181143749718826</v>
      </c>
      <c r="AF17" s="97">
        <v>0.96178836923424971</v>
      </c>
      <c r="AG17" s="90">
        <v>1141.584551513829</v>
      </c>
      <c r="AH17" s="91">
        <v>1811.2298428661591</v>
      </c>
      <c r="AI17" s="90">
        <v>49.151900545859661</v>
      </c>
      <c r="AJ17" s="91">
        <v>56.590801846841082</v>
      </c>
      <c r="AK17" s="106">
        <v>3006.7135857659391</v>
      </c>
      <c r="AL17" s="107">
        <v>5885.9437007850793</v>
      </c>
      <c r="AM17" s="106">
        <v>3705.1284806266485</v>
      </c>
      <c r="AN17" s="107">
        <v>6663.8793583111647</v>
      </c>
      <c r="AO17" s="106">
        <v>259.18675498563738</v>
      </c>
      <c r="AP17" s="107">
        <v>32.019455812005639</v>
      </c>
      <c r="AQ17" s="114">
        <v>55.287793303409202</v>
      </c>
      <c r="AR17" s="115">
        <v>39.833023040070628</v>
      </c>
      <c r="AS17" s="114">
        <v>51.139215668125686</v>
      </c>
      <c r="AT17" s="115">
        <v>71.713379869365184</v>
      </c>
      <c r="AU17" s="106">
        <v>1145.5110025540148</v>
      </c>
      <c r="AV17" s="107">
        <v>1230.7455125429847</v>
      </c>
      <c r="AW17" s="141"/>
      <c r="AX17" s="1">
        <v>5</v>
      </c>
      <c r="AY17" s="341" t="s">
        <v>458</v>
      </c>
      <c r="AZ17" s="342"/>
      <c r="BA17" s="342"/>
    </row>
    <row r="18" spans="1:53" ht="13.5" x14ac:dyDescent="0.25">
      <c r="A18" s="401" t="s">
        <v>474</v>
      </c>
      <c r="B18" s="339">
        <v>532671</v>
      </c>
      <c r="C18" s="421">
        <v>20.695876661446778</v>
      </c>
      <c r="D18" s="130">
        <v>1743.5833759863028</v>
      </c>
      <c r="E18" s="34">
        <v>5000.9226016246421</v>
      </c>
      <c r="F18" s="35">
        <v>7776.8190312218994</v>
      </c>
      <c r="G18" s="34">
        <v>10397.606576836359</v>
      </c>
      <c r="H18" s="331">
        <v>22.420264236396275</v>
      </c>
      <c r="I18" s="332">
        <v>48.096863106607898</v>
      </c>
      <c r="J18" s="35">
        <v>-6006.6932493978466</v>
      </c>
      <c r="K18" s="34">
        <v>-5375.6173574683062</v>
      </c>
      <c r="L18" s="35">
        <v>4640.4943553713265</v>
      </c>
      <c r="M18" s="35">
        <v>1838.7793403432888</v>
      </c>
      <c r="N18" s="34">
        <v>1929.9588819552782</v>
      </c>
      <c r="O18" s="35">
        <f t="shared" si="1"/>
        <v>6479.2736957146153</v>
      </c>
      <c r="P18" s="34">
        <f t="shared" si="2"/>
        <v>6570.4532373266047</v>
      </c>
      <c r="Q18" s="35">
        <v>518.87386660809386</v>
      </c>
      <c r="R18" s="34">
        <v>1103.6931219082699</v>
      </c>
      <c r="S18" s="35">
        <v>455.5691531733471</v>
      </c>
      <c r="T18" s="34">
        <v>855.29549506167996</v>
      </c>
      <c r="U18" s="35">
        <v>113.89574184155944</v>
      </c>
      <c r="V18" s="34">
        <v>129.04231675260692</v>
      </c>
      <c r="W18" s="35">
        <v>63.631154427404539</v>
      </c>
      <c r="X18" s="34">
        <v>248.52170322769589</v>
      </c>
      <c r="Y18" s="90">
        <v>777.30022989800455</v>
      </c>
      <c r="Z18" s="91">
        <v>1556.6768923219024</v>
      </c>
      <c r="AA18" s="90">
        <v>65.305691445898759</v>
      </c>
      <c r="AB18" s="91">
        <v>70.900591339929704</v>
      </c>
      <c r="AC18" s="90">
        <v>-262.892272646886</v>
      </c>
      <c r="AD18" s="91">
        <v>-328.62070623330345</v>
      </c>
      <c r="AE18" s="96">
        <v>1.2015433659725481</v>
      </c>
      <c r="AF18" s="97">
        <v>1.2385770480113747</v>
      </c>
      <c r="AG18" s="90">
        <v>916.20048774690179</v>
      </c>
      <c r="AH18" s="91">
        <v>1350.3418850096964</v>
      </c>
      <c r="AI18" s="90">
        <v>37.093893070516579</v>
      </c>
      <c r="AJ18" s="91">
        <v>38.828848192335194</v>
      </c>
      <c r="AK18" s="106">
        <v>3393.9774688879252</v>
      </c>
      <c r="AL18" s="107">
        <v>6979.7103606353639</v>
      </c>
      <c r="AM18" s="106">
        <v>4570.902641536708</v>
      </c>
      <c r="AN18" s="107">
        <v>8674.2004680938135</v>
      </c>
      <c r="AO18" s="106">
        <v>412.94177176906567</v>
      </c>
      <c r="AP18" s="107">
        <v>85.029098636869662</v>
      </c>
      <c r="AQ18" s="114">
        <v>48.869884407289085</v>
      </c>
      <c r="AR18" s="115">
        <v>36.539537881124573</v>
      </c>
      <c r="AS18" s="114">
        <v>57.590350700362883</v>
      </c>
      <c r="AT18" s="115">
        <v>81.220201333158442</v>
      </c>
      <c r="AU18" s="106">
        <v>1804.2964881887692</v>
      </c>
      <c r="AV18" s="107">
        <v>2678.2641291341188</v>
      </c>
      <c r="AW18" s="141"/>
      <c r="AX18" s="1">
        <v>6</v>
      </c>
      <c r="AY18" s="341" t="s">
        <v>475</v>
      </c>
      <c r="AZ18" s="342"/>
      <c r="BA18" s="342"/>
    </row>
    <row r="19" spans="1:53" ht="13.5" x14ac:dyDescent="0.25">
      <c r="A19" s="401" t="s">
        <v>501</v>
      </c>
      <c r="B19" s="339">
        <v>204528</v>
      </c>
      <c r="C19" s="421">
        <v>20.819255663854303</v>
      </c>
      <c r="D19" s="130">
        <v>1131.2831089630758</v>
      </c>
      <c r="E19" s="34">
        <v>6071.2726415943052</v>
      </c>
      <c r="F19" s="35">
        <v>7182.0904763162016</v>
      </c>
      <c r="G19" s="34">
        <v>11701.42030010561</v>
      </c>
      <c r="H19" s="331">
        <v>15.75144608235745</v>
      </c>
      <c r="I19" s="332">
        <v>51.884920683855007</v>
      </c>
      <c r="J19" s="35">
        <v>-6036.71773718024</v>
      </c>
      <c r="K19" s="34">
        <v>-5633.6556211863417</v>
      </c>
      <c r="L19" s="35">
        <v>4427.6135460181486</v>
      </c>
      <c r="M19" s="35">
        <v>2320.5799597121177</v>
      </c>
      <c r="N19" s="34">
        <v>2577.0686724556049</v>
      </c>
      <c r="O19" s="35">
        <f t="shared" si="1"/>
        <v>6748.1935057302662</v>
      </c>
      <c r="P19" s="34">
        <f t="shared" si="2"/>
        <v>7004.6822184737539</v>
      </c>
      <c r="Q19" s="35">
        <v>729.83728643510915</v>
      </c>
      <c r="R19" s="34">
        <v>1273.79462225221</v>
      </c>
      <c r="S19" s="35">
        <v>434.31519933701009</v>
      </c>
      <c r="T19" s="34">
        <v>819.25168446374096</v>
      </c>
      <c r="U19" s="35">
        <v>168.04322932957879</v>
      </c>
      <c r="V19" s="34">
        <v>155.48269798016955</v>
      </c>
      <c r="W19" s="35">
        <v>295.01020168387697</v>
      </c>
      <c r="X19" s="34">
        <v>453.44594304936237</v>
      </c>
      <c r="Y19" s="90">
        <v>789.37714298286789</v>
      </c>
      <c r="Z19" s="91">
        <v>1668.3958788038801</v>
      </c>
      <c r="AA19" s="90">
        <v>92.457362481668554</v>
      </c>
      <c r="AB19" s="91">
        <v>76.348463721058152</v>
      </c>
      <c r="AC19" s="90">
        <v>192.26842706133144</v>
      </c>
      <c r="AD19" s="91">
        <v>457.39988045646561</v>
      </c>
      <c r="AE19" s="96">
        <v>1.0891402719435777</v>
      </c>
      <c r="AF19" s="97">
        <v>1.2595495736154543</v>
      </c>
      <c r="AG19" s="90">
        <v>2087.1743770046155</v>
      </c>
      <c r="AH19" s="91">
        <v>2623.6599920793242</v>
      </c>
      <c r="AI19" s="90">
        <v>89.525838829766201</v>
      </c>
      <c r="AJ19" s="91">
        <v>67.475330079831821</v>
      </c>
      <c r="AK19" s="106">
        <v>5318.945524867011</v>
      </c>
      <c r="AL19" s="107">
        <v>7938.5897487385582</v>
      </c>
      <c r="AM19" s="106">
        <v>5579.8947784655393</v>
      </c>
      <c r="AN19" s="107">
        <v>10871.455050848783</v>
      </c>
      <c r="AO19" s="106">
        <v>1855.4396361867325</v>
      </c>
      <c r="AP19" s="107">
        <v>115.76519782132522</v>
      </c>
      <c r="AQ19" s="114">
        <v>48.204420235565301</v>
      </c>
      <c r="AR19" s="115">
        <v>38.449886473472205</v>
      </c>
      <c r="AS19" s="114">
        <v>77.787975630543002</v>
      </c>
      <c r="AT19" s="115">
        <v>78.352493874739366</v>
      </c>
      <c r="AU19" s="106">
        <v>1613.916651852069</v>
      </c>
      <c r="AV19" s="107">
        <v>2850.1059175271839</v>
      </c>
      <c r="AW19" s="141"/>
      <c r="AX19" s="1">
        <v>7</v>
      </c>
      <c r="AY19" s="341" t="s">
        <v>502</v>
      </c>
      <c r="AZ19" s="342"/>
      <c r="BA19" s="342"/>
    </row>
    <row r="20" spans="1:53" ht="13.5" x14ac:dyDescent="0.25">
      <c r="A20" s="401" t="s">
        <v>514</v>
      </c>
      <c r="B20" s="339">
        <v>159488</v>
      </c>
      <c r="C20" s="421">
        <v>21.451371834668688</v>
      </c>
      <c r="D20" s="130">
        <v>1066.909567177468</v>
      </c>
      <c r="E20" s="34">
        <v>8660.8812801590084</v>
      </c>
      <c r="F20" s="35">
        <v>8205.6040885207658</v>
      </c>
      <c r="G20" s="34">
        <v>14985.322407830055</v>
      </c>
      <c r="H20" s="331">
        <v>13.002206244266912</v>
      </c>
      <c r="I20" s="332">
        <v>57.795762042687649</v>
      </c>
      <c r="J20" s="35">
        <v>-7119.3440917811995</v>
      </c>
      <c r="K20" s="34">
        <v>-6302.3670224719108</v>
      </c>
      <c r="L20" s="35">
        <v>4832.5122704529495</v>
      </c>
      <c r="M20" s="35">
        <v>2406.1136198334671</v>
      </c>
      <c r="N20" s="34">
        <v>2575.1791762389648</v>
      </c>
      <c r="O20" s="35">
        <f t="shared" si="1"/>
        <v>7238.6258902864165</v>
      </c>
      <c r="P20" s="34">
        <f t="shared" si="2"/>
        <v>7407.6914466919143</v>
      </c>
      <c r="Q20" s="35">
        <v>196.0803365143459</v>
      </c>
      <c r="R20" s="34">
        <v>921.83699933537332</v>
      </c>
      <c r="S20" s="35">
        <v>369.25676326745588</v>
      </c>
      <c r="T20" s="34">
        <v>907.93347035513636</v>
      </c>
      <c r="U20" s="35">
        <v>53.101352776664847</v>
      </c>
      <c r="V20" s="34">
        <v>101.53133786055915</v>
      </c>
      <c r="W20" s="35">
        <v>-173.43669711827852</v>
      </c>
      <c r="X20" s="34">
        <v>13.643258615068214</v>
      </c>
      <c r="Y20" s="90">
        <v>490.40420896869989</v>
      </c>
      <c r="Z20" s="91">
        <v>1778.3218640273876</v>
      </c>
      <c r="AA20" s="90">
        <v>39.983412303943744</v>
      </c>
      <c r="AB20" s="91">
        <v>51.837466432970544</v>
      </c>
      <c r="AC20" s="90">
        <v>-308.39588570926963</v>
      </c>
      <c r="AD20" s="91">
        <v>-528.90235259079054</v>
      </c>
      <c r="AE20" s="96">
        <v>0.38473617599459564</v>
      </c>
      <c r="AF20" s="97">
        <v>0.81355293936053419</v>
      </c>
      <c r="AG20" s="90">
        <v>257.60339962881216</v>
      </c>
      <c r="AH20" s="91">
        <v>1706.4515310869781</v>
      </c>
      <c r="AI20" s="90">
        <v>9.9012495695428342</v>
      </c>
      <c r="AJ20" s="91">
        <v>35.078175021861789</v>
      </c>
      <c r="AK20" s="106">
        <v>4534.0836954504421</v>
      </c>
      <c r="AL20" s="107">
        <v>9216.6049157303387</v>
      </c>
      <c r="AM20" s="106">
        <v>5531.5180367174962</v>
      </c>
      <c r="AN20" s="107">
        <v>11011.549855224219</v>
      </c>
      <c r="AO20" s="106">
        <v>700.64841461426568</v>
      </c>
      <c r="AP20" s="107">
        <v>49.297778390850723</v>
      </c>
      <c r="AQ20" s="114">
        <v>46.511835634413032</v>
      </c>
      <c r="AR20" s="115">
        <v>33.011513586539273</v>
      </c>
      <c r="AS20" s="114">
        <v>65.144281816858623</v>
      </c>
      <c r="AT20" s="115">
        <v>75.185267992876746</v>
      </c>
      <c r="AU20" s="106">
        <v>344.10675135433382</v>
      </c>
      <c r="AV20" s="107">
        <v>1111.2217302242175</v>
      </c>
      <c r="AW20" s="141"/>
      <c r="AX20" s="1">
        <v>8</v>
      </c>
      <c r="AY20" s="341" t="s">
        <v>515</v>
      </c>
      <c r="AZ20" s="342"/>
      <c r="BA20" s="342"/>
    </row>
    <row r="21" spans="1:53" ht="13.5" x14ac:dyDescent="0.25">
      <c r="A21" s="401" t="s">
        <v>525</v>
      </c>
      <c r="B21" s="339">
        <v>125353</v>
      </c>
      <c r="C21" s="421">
        <v>20.814822815861259</v>
      </c>
      <c r="D21" s="130">
        <v>741.71082694470806</v>
      </c>
      <c r="E21" s="34">
        <v>5974.7319761792696</v>
      </c>
      <c r="F21" s="35">
        <v>7206.6186268378106</v>
      </c>
      <c r="G21" s="34">
        <v>12020.508523050903</v>
      </c>
      <c r="H21" s="331">
        <v>10.292078231842876</v>
      </c>
      <c r="I21" s="332">
        <v>49.704486001752237</v>
      </c>
      <c r="J21" s="35">
        <v>-6457.0624421433868</v>
      </c>
      <c r="K21" s="34">
        <v>-6039.9924688679175</v>
      </c>
      <c r="L21" s="35">
        <v>4512.5107963112177</v>
      </c>
      <c r="M21" s="35">
        <v>2289.4254227661086</v>
      </c>
      <c r="N21" s="34">
        <v>2548.5814129697733</v>
      </c>
      <c r="O21" s="35">
        <f t="shared" si="1"/>
        <v>6801.9362190773263</v>
      </c>
      <c r="P21" s="34">
        <f t="shared" si="2"/>
        <v>7061.0922092809906</v>
      </c>
      <c r="Q21" s="35">
        <v>425.49988328959023</v>
      </c>
      <c r="R21" s="34">
        <v>954.65343238693936</v>
      </c>
      <c r="S21" s="35">
        <v>384.4655547134891</v>
      </c>
      <c r="T21" s="34">
        <v>730.2938043764409</v>
      </c>
      <c r="U21" s="35">
        <v>110.67308321201379</v>
      </c>
      <c r="V21" s="34">
        <v>130.72183094885588</v>
      </c>
      <c r="W21" s="35">
        <v>41.034328576101089</v>
      </c>
      <c r="X21" s="34">
        <v>224.45789498456358</v>
      </c>
      <c r="Y21" s="90">
        <v>419.522462406165</v>
      </c>
      <c r="Z21" s="91">
        <v>881.74908378738439</v>
      </c>
      <c r="AA21" s="90">
        <v>101.4248154364291</v>
      </c>
      <c r="AB21" s="91">
        <v>108.26815133012764</v>
      </c>
      <c r="AC21" s="90">
        <v>-83.301167423196887</v>
      </c>
      <c r="AD21" s="91">
        <v>-18.674926886472612</v>
      </c>
      <c r="AE21" s="96">
        <v>1.1648808188264719</v>
      </c>
      <c r="AF21" s="97">
        <v>1.1806904678990906</v>
      </c>
      <c r="AG21" s="90">
        <v>601.15219196987709</v>
      </c>
      <c r="AH21" s="91">
        <v>1072.300094134165</v>
      </c>
      <c r="AI21" s="90">
        <v>27.815353586728875</v>
      </c>
      <c r="AJ21" s="91">
        <v>29.065061872836225</v>
      </c>
      <c r="AK21" s="106">
        <v>2885.0633898670158</v>
      </c>
      <c r="AL21" s="107">
        <v>6391.0696552934514</v>
      </c>
      <c r="AM21" s="106">
        <v>3172.7270435490173</v>
      </c>
      <c r="AN21" s="107">
        <v>6674.1303867478236</v>
      </c>
      <c r="AO21" s="106">
        <v>1073.4217497786251</v>
      </c>
      <c r="AP21" s="107">
        <v>184.92153685990763</v>
      </c>
      <c r="AQ21" s="114">
        <v>55.863902356744632</v>
      </c>
      <c r="AR21" s="115">
        <v>40.178879652207087</v>
      </c>
      <c r="AS21" s="114">
        <v>50.856343048741309</v>
      </c>
      <c r="AT21" s="115">
        <v>68.315460547268472</v>
      </c>
      <c r="AU21" s="106">
        <v>1859.672276850175</v>
      </c>
      <c r="AV21" s="107">
        <v>2306.574018890653</v>
      </c>
      <c r="AW21" s="141"/>
      <c r="AX21" s="1">
        <v>9</v>
      </c>
      <c r="AY21" s="341" t="s">
        <v>526</v>
      </c>
      <c r="AZ21" s="342"/>
      <c r="BA21" s="342"/>
    </row>
    <row r="22" spans="1:53" ht="13.5" x14ac:dyDescent="0.25">
      <c r="A22" s="401" t="s">
        <v>539</v>
      </c>
      <c r="B22" s="339">
        <v>130451</v>
      </c>
      <c r="C22" s="421">
        <v>21.787610049067819</v>
      </c>
      <c r="D22" s="130">
        <v>1240.8532856014904</v>
      </c>
      <c r="E22" s="34">
        <v>5566.5088318985672</v>
      </c>
      <c r="F22" s="35">
        <v>8495.0199307786061</v>
      </c>
      <c r="G22" s="34">
        <v>12534.321964109129</v>
      </c>
      <c r="H22" s="331">
        <v>14.606831952279606</v>
      </c>
      <c r="I22" s="332">
        <v>44.410131220801176</v>
      </c>
      <c r="J22" s="35">
        <v>-7248.9036744064815</v>
      </c>
      <c r="K22" s="34">
        <v>-6963.2615741542795</v>
      </c>
      <c r="L22" s="35">
        <v>4514.9529838790049</v>
      </c>
      <c r="M22" s="35">
        <v>3107.5640278725346</v>
      </c>
      <c r="N22" s="34">
        <v>3448.1663666817431</v>
      </c>
      <c r="O22" s="35">
        <f t="shared" si="1"/>
        <v>7622.517011751539</v>
      </c>
      <c r="P22" s="34">
        <f t="shared" si="2"/>
        <v>7963.119350560748</v>
      </c>
      <c r="Q22" s="35">
        <v>433.94241584962941</v>
      </c>
      <c r="R22" s="34">
        <v>947.5934317099908</v>
      </c>
      <c r="S22" s="35">
        <v>392.19679373864523</v>
      </c>
      <c r="T22" s="34">
        <v>767.45957961226827</v>
      </c>
      <c r="U22" s="35">
        <v>110.64404981821522</v>
      </c>
      <c r="V22" s="34">
        <v>123.47144486602524</v>
      </c>
      <c r="W22" s="35">
        <v>-10.000926631455489</v>
      </c>
      <c r="X22" s="34">
        <v>135.59451211566028</v>
      </c>
      <c r="Y22" s="90">
        <v>549.64547285954109</v>
      </c>
      <c r="Z22" s="91">
        <v>1010.9160434952585</v>
      </c>
      <c r="AA22" s="90">
        <v>78.949511522162226</v>
      </c>
      <c r="AB22" s="91">
        <v>93.736115655427838</v>
      </c>
      <c r="AC22" s="90">
        <v>-69.389110240626735</v>
      </c>
      <c r="AD22" s="91">
        <v>-92.368713846578402</v>
      </c>
      <c r="AE22" s="96">
        <v>0.81933986153045113</v>
      </c>
      <c r="AF22" s="97">
        <v>0.9663902554227316</v>
      </c>
      <c r="AG22" s="90">
        <v>596.82953231481542</v>
      </c>
      <c r="AH22" s="91">
        <v>1233.040915056228</v>
      </c>
      <c r="AI22" s="90">
        <v>22.55450439445428</v>
      </c>
      <c r="AJ22" s="91">
        <v>30.858105994629891</v>
      </c>
      <c r="AK22" s="106">
        <v>4292.6929966040889</v>
      </c>
      <c r="AL22" s="107">
        <v>7864.2921546787684</v>
      </c>
      <c r="AM22" s="106">
        <v>4773.1042013476317</v>
      </c>
      <c r="AN22" s="107">
        <v>8636.0879232815387</v>
      </c>
      <c r="AO22" s="106">
        <v>540.78846034143089</v>
      </c>
      <c r="AP22" s="107">
        <v>24.139596783466587</v>
      </c>
      <c r="AQ22" s="114">
        <v>45.059819118489358</v>
      </c>
      <c r="AR22" s="115">
        <v>34.040189797695867</v>
      </c>
      <c r="AS22" s="114">
        <v>61.676248993497609</v>
      </c>
      <c r="AT22" s="115">
        <v>75.083855104003419</v>
      </c>
      <c r="AU22" s="106">
        <v>419.34278081425214</v>
      </c>
      <c r="AV22" s="107">
        <v>926.37477650612095</v>
      </c>
      <c r="AW22" s="141"/>
      <c r="AX22" s="1">
        <v>10</v>
      </c>
      <c r="AY22" s="341" t="s">
        <v>540</v>
      </c>
      <c r="AZ22" s="342"/>
      <c r="BA22" s="342"/>
    </row>
    <row r="23" spans="1:53" ht="13.5" x14ac:dyDescent="0.25">
      <c r="A23" s="401" t="s">
        <v>558</v>
      </c>
      <c r="B23" s="339">
        <v>247689</v>
      </c>
      <c r="C23" s="421">
        <v>21.02225207118245</v>
      </c>
      <c r="D23" s="130">
        <v>1474.000326861508</v>
      </c>
      <c r="E23" s="34">
        <v>5651.7673733997071</v>
      </c>
      <c r="F23" s="35">
        <v>8209.3378893289573</v>
      </c>
      <c r="G23" s="34">
        <v>12111.306778783073</v>
      </c>
      <c r="H23" s="331">
        <v>17.955166990720546</v>
      </c>
      <c r="I23" s="332">
        <v>46.66521521278473</v>
      </c>
      <c r="J23" s="35">
        <v>-6726.5828395286017</v>
      </c>
      <c r="K23" s="34">
        <v>-6432.3444939016263</v>
      </c>
      <c r="L23" s="35">
        <v>4324.2319198268797</v>
      </c>
      <c r="M23" s="35">
        <v>2723.0238808344334</v>
      </c>
      <c r="N23" s="34">
        <v>3219.3071672137239</v>
      </c>
      <c r="O23" s="35">
        <f t="shared" si="1"/>
        <v>7047.2558006613126</v>
      </c>
      <c r="P23" s="34">
        <f t="shared" si="2"/>
        <v>7543.5390870406036</v>
      </c>
      <c r="Q23" s="35">
        <v>417.13524149235531</v>
      </c>
      <c r="R23" s="34">
        <v>1083.2984140191934</v>
      </c>
      <c r="S23" s="35">
        <v>400.99957386076892</v>
      </c>
      <c r="T23" s="34">
        <v>891.05731275914559</v>
      </c>
      <c r="U23" s="35">
        <v>104.02386154085758</v>
      </c>
      <c r="V23" s="34">
        <v>121.57449341443325</v>
      </c>
      <c r="W23" s="35">
        <v>18.471746787301814</v>
      </c>
      <c r="X23" s="34">
        <v>199.40999903104296</v>
      </c>
      <c r="Y23" s="90">
        <v>637.85395867398222</v>
      </c>
      <c r="Z23" s="91">
        <v>1530.9479483545897</v>
      </c>
      <c r="AA23" s="90">
        <v>65.396668468343762</v>
      </c>
      <c r="AB23" s="91">
        <v>70.759976861622576</v>
      </c>
      <c r="AC23" s="90">
        <v>-171.46036287441106</v>
      </c>
      <c r="AD23" s="91">
        <v>-329.63193000092861</v>
      </c>
      <c r="AE23" s="96">
        <v>0.93789139593789506</v>
      </c>
      <c r="AF23" s="97">
        <v>1.0022919198846776</v>
      </c>
      <c r="AG23" s="90">
        <v>640.37100319352101</v>
      </c>
      <c r="AH23" s="91">
        <v>2044.0022747073949</v>
      </c>
      <c r="AI23" s="90">
        <v>24.948062524275013</v>
      </c>
      <c r="AJ23" s="91">
        <v>51.416691296735593</v>
      </c>
      <c r="AK23" s="106">
        <v>3572.5053390744042</v>
      </c>
      <c r="AL23" s="107">
        <v>8645.030750093867</v>
      </c>
      <c r="AM23" s="106">
        <v>4646.8398193702587</v>
      </c>
      <c r="AN23" s="107">
        <v>10230.327800790508</v>
      </c>
      <c r="AO23" s="106">
        <v>1509.0806546112262</v>
      </c>
      <c r="AP23" s="107">
        <v>97.284015559835126</v>
      </c>
      <c r="AQ23" s="114">
        <v>52.110790548965525</v>
      </c>
      <c r="AR23" s="115">
        <v>32.21050367226016</v>
      </c>
      <c r="AS23" s="114">
        <v>52.88553096145845</v>
      </c>
      <c r="AT23" s="115">
        <v>83.348542364444256</v>
      </c>
      <c r="AU23" s="106">
        <v>1177.8020860433851</v>
      </c>
      <c r="AV23" s="107">
        <v>1273.5514091461471</v>
      </c>
      <c r="AW23" s="141"/>
      <c r="AX23" s="1">
        <v>11</v>
      </c>
      <c r="AY23" s="341" t="s">
        <v>559</v>
      </c>
      <c r="AZ23" s="342"/>
      <c r="BA23" s="342"/>
    </row>
    <row r="24" spans="1:53" ht="13.5" x14ac:dyDescent="0.25">
      <c r="A24" s="401" t="s">
        <v>584</v>
      </c>
      <c r="B24" s="339">
        <v>162540</v>
      </c>
      <c r="C24" s="421">
        <v>20.753064688254796</v>
      </c>
      <c r="D24" s="130">
        <v>1045.7816098806447</v>
      </c>
      <c r="E24" s="34">
        <v>6238.8845173495756</v>
      </c>
      <c r="F24" s="35">
        <v>7701.4784614248792</v>
      </c>
      <c r="G24" s="34">
        <v>12951.060629383537</v>
      </c>
      <c r="H24" s="331">
        <v>13.57897207813733</v>
      </c>
      <c r="I24" s="332">
        <v>48.172768979204008</v>
      </c>
      <c r="J24" s="35">
        <v>-6608.8106495631846</v>
      </c>
      <c r="K24" s="34">
        <v>-6715.6669189122676</v>
      </c>
      <c r="L24" s="35">
        <v>3910.5599942168078</v>
      </c>
      <c r="M24" s="35">
        <v>3039.7587256060046</v>
      </c>
      <c r="N24" s="34">
        <v>3477.6594811123418</v>
      </c>
      <c r="O24" s="35">
        <f t="shared" si="1"/>
        <v>6950.3187198228125</v>
      </c>
      <c r="P24" s="34">
        <f t="shared" si="2"/>
        <v>7388.2194753291496</v>
      </c>
      <c r="Q24" s="35">
        <v>304.00049501661124</v>
      </c>
      <c r="R24" s="34">
        <v>586.7233930109511</v>
      </c>
      <c r="S24" s="35">
        <v>401.24342321889998</v>
      </c>
      <c r="T24" s="34">
        <v>759.37938778146918</v>
      </c>
      <c r="U24" s="35">
        <v>75.764605081330558</v>
      </c>
      <c r="V24" s="34">
        <v>77.263539470707329</v>
      </c>
      <c r="W24" s="35">
        <v>-97.242928202288667</v>
      </c>
      <c r="X24" s="34">
        <v>-172.91556527623968</v>
      </c>
      <c r="Y24" s="90">
        <v>495.16621280915462</v>
      </c>
      <c r="Z24" s="91">
        <v>918.84321606989056</v>
      </c>
      <c r="AA24" s="90">
        <v>61.393958779240798</v>
      </c>
      <c r="AB24" s="91">
        <v>63.854570915863732</v>
      </c>
      <c r="AC24" s="90">
        <v>-186.24953900578319</v>
      </c>
      <c r="AD24" s="91">
        <v>-185.22609093146303</v>
      </c>
      <c r="AE24" s="96">
        <v>0.92875877443361277</v>
      </c>
      <c r="AF24" s="97">
        <v>0.81957814794361006</v>
      </c>
      <c r="AG24" s="90">
        <v>1535.8074027931586</v>
      </c>
      <c r="AH24" s="91">
        <v>2289.4001716500552</v>
      </c>
      <c r="AI24" s="90">
        <v>64.561795231247757</v>
      </c>
      <c r="AJ24" s="91">
        <v>57.013497727140944</v>
      </c>
      <c r="AK24" s="106">
        <v>2629.0192177925433</v>
      </c>
      <c r="AL24" s="107">
        <v>5809.3003656330757</v>
      </c>
      <c r="AM24" s="106">
        <v>3776.653749354005</v>
      </c>
      <c r="AN24" s="107">
        <v>7223.5952355112586</v>
      </c>
      <c r="AO24" s="106">
        <v>239.14722843607726</v>
      </c>
      <c r="AP24" s="107">
        <v>48.391607665805338</v>
      </c>
      <c r="AQ24" s="114">
        <v>58.444724954329338</v>
      </c>
      <c r="AR24" s="115">
        <v>39.968479000268502</v>
      </c>
      <c r="AS24" s="114">
        <v>42.971288316460708</v>
      </c>
      <c r="AT24" s="115">
        <v>56.229753836387296</v>
      </c>
      <c r="AU24" s="106">
        <v>969.04416395964074</v>
      </c>
      <c r="AV24" s="107">
        <v>1453.4903888888887</v>
      </c>
      <c r="AW24" s="141"/>
      <c r="AX24" s="1">
        <v>12</v>
      </c>
      <c r="AY24" s="341" t="s">
        <v>585</v>
      </c>
      <c r="AZ24" s="342"/>
      <c r="BA24" s="342"/>
    </row>
    <row r="25" spans="1:53" ht="13.5" x14ac:dyDescent="0.25">
      <c r="A25" s="401" t="s">
        <v>602</v>
      </c>
      <c r="B25" s="339">
        <v>272437</v>
      </c>
      <c r="C25" s="421">
        <v>20.551166583443077</v>
      </c>
      <c r="D25" s="130">
        <v>1527.2709851818952</v>
      </c>
      <c r="E25" s="34">
        <v>4994.9163370247061</v>
      </c>
      <c r="F25" s="35">
        <v>7883.4483007080526</v>
      </c>
      <c r="G25" s="34">
        <v>11081.150179491038</v>
      </c>
      <c r="H25" s="331">
        <v>19.373133772498043</v>
      </c>
      <c r="I25" s="332">
        <v>45.075793181372845</v>
      </c>
      <c r="J25" s="35">
        <v>-6340.0554701453912</v>
      </c>
      <c r="K25" s="34">
        <v>-6075.902793453165</v>
      </c>
      <c r="L25" s="35">
        <v>4181.4484601210561</v>
      </c>
      <c r="M25" s="35">
        <v>2289.9591386999564</v>
      </c>
      <c r="N25" s="34">
        <v>2847.0124383618968</v>
      </c>
      <c r="O25" s="35">
        <f t="shared" si="1"/>
        <v>6471.4075988210125</v>
      </c>
      <c r="P25" s="34">
        <f t="shared" si="2"/>
        <v>7028.4608984829529</v>
      </c>
      <c r="Q25" s="35">
        <v>155.06334690221959</v>
      </c>
      <c r="R25" s="34">
        <v>855.08074024453367</v>
      </c>
      <c r="S25" s="35">
        <v>423.64634216350942</v>
      </c>
      <c r="T25" s="34">
        <v>874.58911858521412</v>
      </c>
      <c r="U25" s="35">
        <v>36.60207382184165</v>
      </c>
      <c r="V25" s="34">
        <v>97.76942361548717</v>
      </c>
      <c r="W25" s="35">
        <v>-77.036593047199901</v>
      </c>
      <c r="X25" s="34">
        <v>203.95409514860313</v>
      </c>
      <c r="Y25" s="90">
        <v>531.45433520410222</v>
      </c>
      <c r="Z25" s="91">
        <v>1023.1024517594894</v>
      </c>
      <c r="AA25" s="90">
        <v>30.865273289672508</v>
      </c>
      <c r="AB25" s="91">
        <v>83.577234985020411</v>
      </c>
      <c r="AC25" s="90">
        <v>-97.121542374934393</v>
      </c>
      <c r="AD25" s="91">
        <v>209.07498830922378</v>
      </c>
      <c r="AE25" s="96">
        <v>0.47075079287473109</v>
      </c>
      <c r="AF25" s="97">
        <v>0.90811188661872799</v>
      </c>
      <c r="AG25" s="90">
        <v>451.70342435131789</v>
      </c>
      <c r="AH25" s="91">
        <v>824.00764899774993</v>
      </c>
      <c r="AI25" s="90">
        <v>18.860931861656614</v>
      </c>
      <c r="AJ25" s="91">
        <v>23.178766417506974</v>
      </c>
      <c r="AK25" s="106">
        <v>2897.871393753418</v>
      </c>
      <c r="AL25" s="107">
        <v>7601.4471052023046</v>
      </c>
      <c r="AM25" s="106">
        <v>3930.9532870351677</v>
      </c>
      <c r="AN25" s="107">
        <v>8856.3990622786187</v>
      </c>
      <c r="AO25" s="106">
        <v>755.91055513751803</v>
      </c>
      <c r="AP25" s="107">
        <v>13.670379794227655</v>
      </c>
      <c r="AQ25" s="114">
        <v>47.665135946979156</v>
      </c>
      <c r="AR25" s="115">
        <v>30.818561309439151</v>
      </c>
      <c r="AS25" s="114">
        <v>50.581092485286206</v>
      </c>
      <c r="AT25" s="115">
        <v>81.469037236628012</v>
      </c>
      <c r="AU25" s="106">
        <v>647.46235599422994</v>
      </c>
      <c r="AV25" s="107">
        <v>989.98569129743748</v>
      </c>
      <c r="AW25" s="141"/>
      <c r="AX25" s="1">
        <v>13</v>
      </c>
      <c r="AY25" s="341" t="s">
        <v>603</v>
      </c>
      <c r="AZ25" s="342"/>
      <c r="BA25" s="342"/>
    </row>
    <row r="26" spans="1:53" ht="13.5" x14ac:dyDescent="0.25">
      <c r="A26" s="401" t="s">
        <v>633</v>
      </c>
      <c r="B26" s="339">
        <v>190774</v>
      </c>
      <c r="C26" s="421">
        <v>21.359782823187832</v>
      </c>
      <c r="D26" s="130">
        <v>1572.9232056779224</v>
      </c>
      <c r="E26" s="34">
        <v>5839.8357882625523</v>
      </c>
      <c r="F26" s="35">
        <v>8319.8683944877175</v>
      </c>
      <c r="G26" s="34">
        <v>12530.520854361705</v>
      </c>
      <c r="H26" s="331">
        <v>18.905626039950992</v>
      </c>
      <c r="I26" s="332">
        <v>46.604892614897039</v>
      </c>
      <c r="J26" s="35">
        <v>-6741.8102507155063</v>
      </c>
      <c r="K26" s="34">
        <v>-6677.7907913027984</v>
      </c>
      <c r="L26" s="35">
        <v>4116.1035138960233</v>
      </c>
      <c r="M26" s="35">
        <v>3081.0466040969945</v>
      </c>
      <c r="N26" s="34">
        <v>3527.9591605774372</v>
      </c>
      <c r="O26" s="35">
        <f t="shared" si="1"/>
        <v>7197.1501179930183</v>
      </c>
      <c r="P26" s="34">
        <f t="shared" si="2"/>
        <v>7644.06267447346</v>
      </c>
      <c r="Q26" s="35">
        <v>557.93873363246564</v>
      </c>
      <c r="R26" s="34">
        <v>956.93511264637732</v>
      </c>
      <c r="S26" s="35">
        <v>381.85468093136382</v>
      </c>
      <c r="T26" s="34">
        <v>813.48265156677542</v>
      </c>
      <c r="U26" s="35">
        <v>146.11284383672432</v>
      </c>
      <c r="V26" s="34">
        <v>117.63436021694022</v>
      </c>
      <c r="W26" s="35">
        <v>176.08405270110183</v>
      </c>
      <c r="X26" s="34">
        <v>143.452461027184</v>
      </c>
      <c r="Y26" s="90">
        <v>734.92481019426145</v>
      </c>
      <c r="Z26" s="91">
        <v>1412.1706004486982</v>
      </c>
      <c r="AA26" s="90">
        <v>75.917798105766295</v>
      </c>
      <c r="AB26" s="91">
        <v>67.76342124261221</v>
      </c>
      <c r="AC26" s="90">
        <v>-134.46340287460555</v>
      </c>
      <c r="AD26" s="91">
        <v>106.43816709824191</v>
      </c>
      <c r="AE26" s="96">
        <v>0.96840175588586463</v>
      </c>
      <c r="AF26" s="97">
        <v>0.93940523378791618</v>
      </c>
      <c r="AG26" s="90">
        <v>818.07054630085861</v>
      </c>
      <c r="AH26" s="91">
        <v>1778.8266797886504</v>
      </c>
      <c r="AI26" s="90">
        <v>31.033239375461449</v>
      </c>
      <c r="AJ26" s="91">
        <v>43.641912785989781</v>
      </c>
      <c r="AK26" s="106">
        <v>4616.4393996561375</v>
      </c>
      <c r="AL26" s="107">
        <v>8182.2204108002143</v>
      </c>
      <c r="AM26" s="106">
        <v>4714.4576382001742</v>
      </c>
      <c r="AN26" s="107">
        <v>8748.5675747743389</v>
      </c>
      <c r="AO26" s="106">
        <v>779.50886944761862</v>
      </c>
      <c r="AP26" s="107">
        <v>32.713898434797194</v>
      </c>
      <c r="AQ26" s="114">
        <v>41.939565185171489</v>
      </c>
      <c r="AR26" s="115">
        <v>32.132690755245854</v>
      </c>
      <c r="AS26" s="114">
        <v>65.313761019179893</v>
      </c>
      <c r="AT26" s="115">
        <v>78.579164908696015</v>
      </c>
      <c r="AU26" s="106">
        <v>817.70870532672177</v>
      </c>
      <c r="AV26" s="107">
        <v>1357.8479852076277</v>
      </c>
      <c r="AW26" s="141"/>
      <c r="AX26" s="1">
        <v>14</v>
      </c>
      <c r="AY26" s="341" t="s">
        <v>634</v>
      </c>
      <c r="AZ26" s="342"/>
      <c r="BA26" s="342"/>
    </row>
    <row r="27" spans="1:53" ht="13.5" x14ac:dyDescent="0.25">
      <c r="A27" s="401" t="s">
        <v>657</v>
      </c>
      <c r="B27" s="339">
        <v>176323</v>
      </c>
      <c r="C27" s="421">
        <v>21.118427809297458</v>
      </c>
      <c r="D27" s="130">
        <v>1272.224995377801</v>
      </c>
      <c r="E27" s="34">
        <v>7972.7007945720989</v>
      </c>
      <c r="F27" s="35">
        <v>7936.6017563789183</v>
      </c>
      <c r="G27" s="34">
        <v>14330.050402618337</v>
      </c>
      <c r="H27" s="331">
        <v>16.029845448088285</v>
      </c>
      <c r="I27" s="332">
        <v>55.636236932672304</v>
      </c>
      <c r="J27" s="35">
        <v>-6632.6761423070166</v>
      </c>
      <c r="K27" s="34">
        <v>-6250.6123906421417</v>
      </c>
      <c r="L27" s="35">
        <v>4541.3831914157545</v>
      </c>
      <c r="M27" s="35">
        <v>2607.5106877718731</v>
      </c>
      <c r="N27" s="34">
        <v>2681.477208149206</v>
      </c>
      <c r="O27" s="35">
        <f t="shared" si="1"/>
        <v>7148.893879187628</v>
      </c>
      <c r="P27" s="34">
        <f t="shared" si="2"/>
        <v>7222.860399564961</v>
      </c>
      <c r="Q27" s="35">
        <v>564.46618251731195</v>
      </c>
      <c r="R27" s="34">
        <v>1005.024177264843</v>
      </c>
      <c r="S27" s="35">
        <v>413.45586395422038</v>
      </c>
      <c r="T27" s="34">
        <v>698.99083232714509</v>
      </c>
      <c r="U27" s="35">
        <v>136.52392715363982</v>
      </c>
      <c r="V27" s="34">
        <v>143.7821686328594</v>
      </c>
      <c r="W27" s="35">
        <v>151.0103185630916</v>
      </c>
      <c r="X27" s="34">
        <v>306.02776650710666</v>
      </c>
      <c r="Y27" s="90">
        <v>678.57218440022007</v>
      </c>
      <c r="Z27" s="91">
        <v>1436.964525331352</v>
      </c>
      <c r="AA27" s="90">
        <v>77.794001077274544</v>
      </c>
      <c r="AB27" s="91">
        <v>64.718315900480945</v>
      </c>
      <c r="AC27" s="90">
        <v>-114.17310624137748</v>
      </c>
      <c r="AD27" s="91">
        <v>-588.47217342804788</v>
      </c>
      <c r="AE27" s="96">
        <v>1.0273550972760841</v>
      </c>
      <c r="AF27" s="97">
        <v>0.98005095010976073</v>
      </c>
      <c r="AG27" s="90">
        <v>446.97700134407808</v>
      </c>
      <c r="AH27" s="91">
        <v>1036.4129832002304</v>
      </c>
      <c r="AI27" s="90">
        <v>17.138904833797572</v>
      </c>
      <c r="AJ27" s="91">
        <v>22.509858745342889</v>
      </c>
      <c r="AK27" s="106">
        <v>4389.8900360134521</v>
      </c>
      <c r="AL27" s="107">
        <v>8213.4275032024379</v>
      </c>
      <c r="AM27" s="106">
        <v>4572.5782091389101</v>
      </c>
      <c r="AN27" s="107">
        <v>9419.8343869050077</v>
      </c>
      <c r="AO27" s="106">
        <v>304.26364478825792</v>
      </c>
      <c r="AP27" s="107">
        <v>56.715540001348394</v>
      </c>
      <c r="AQ27" s="114">
        <v>46.585333473126937</v>
      </c>
      <c r="AR27" s="115">
        <v>36.383075900246361</v>
      </c>
      <c r="AS27" s="114">
        <v>66.371228066731376</v>
      </c>
      <c r="AT27" s="115">
        <v>76.239940944175544</v>
      </c>
      <c r="AU27" s="106">
        <v>1138.0835295452096</v>
      </c>
      <c r="AV27" s="107">
        <v>2678.864570248918</v>
      </c>
      <c r="AW27" s="141"/>
      <c r="AX27" s="1">
        <v>15</v>
      </c>
      <c r="AY27" s="341" t="s">
        <v>658</v>
      </c>
      <c r="AZ27" s="342"/>
      <c r="BA27" s="342"/>
    </row>
    <row r="28" spans="1:53" ht="13.5" x14ac:dyDescent="0.25">
      <c r="A28" s="401" t="s">
        <v>679</v>
      </c>
      <c r="B28" s="339">
        <v>67805</v>
      </c>
      <c r="C28" s="421">
        <v>21.59660945090452</v>
      </c>
      <c r="D28" s="130">
        <v>981.89900431417129</v>
      </c>
      <c r="E28" s="34">
        <v>7369.4934046161789</v>
      </c>
      <c r="F28" s="35">
        <v>7637.4037656330302</v>
      </c>
      <c r="G28" s="34">
        <v>13573.980940196152</v>
      </c>
      <c r="H28" s="331">
        <v>12.856450103273884</v>
      </c>
      <c r="I28" s="332">
        <v>54.291319820504228</v>
      </c>
      <c r="J28" s="35">
        <v>-6624.470940084414</v>
      </c>
      <c r="K28" s="34">
        <v>-6180.6611848683724</v>
      </c>
      <c r="L28" s="35">
        <v>4400.0192446306473</v>
      </c>
      <c r="M28" s="35">
        <v>2679.3177004064978</v>
      </c>
      <c r="N28" s="34">
        <v>2899.7273018213996</v>
      </c>
      <c r="O28" s="35">
        <f t="shared" si="1"/>
        <v>7079.3369450371447</v>
      </c>
      <c r="P28" s="34">
        <f t="shared" si="2"/>
        <v>7299.7465464520465</v>
      </c>
      <c r="Q28" s="35">
        <v>520.73072749077198</v>
      </c>
      <c r="R28" s="34">
        <v>1008.2024771034586</v>
      </c>
      <c r="S28" s="35">
        <v>326.87924852430427</v>
      </c>
      <c r="T28" s="34">
        <v>945.70567952215913</v>
      </c>
      <c r="U28" s="35">
        <v>159.30369695892591</v>
      </c>
      <c r="V28" s="34">
        <v>106.60848284350763</v>
      </c>
      <c r="W28" s="35">
        <v>193.85147896646782</v>
      </c>
      <c r="X28" s="34">
        <v>62.345882457045946</v>
      </c>
      <c r="Y28" s="90">
        <v>451.1020616473711</v>
      </c>
      <c r="Z28" s="91">
        <v>1105.7259601799278</v>
      </c>
      <c r="AA28" s="90">
        <v>108.65848804888481</v>
      </c>
      <c r="AB28" s="91">
        <v>91.180139872939208</v>
      </c>
      <c r="AC28" s="90">
        <v>88.221474227564343</v>
      </c>
      <c r="AD28" s="91">
        <v>36.119796770149698</v>
      </c>
      <c r="AE28" s="96">
        <v>0.84801157698766005</v>
      </c>
      <c r="AF28" s="97">
        <v>0.86556012216652534</v>
      </c>
      <c r="AG28" s="90">
        <v>655.43860541258016</v>
      </c>
      <c r="AH28" s="91">
        <v>1865.3278865865348</v>
      </c>
      <c r="AI28" s="90">
        <v>27.646702722567913</v>
      </c>
      <c r="AJ28" s="91">
        <v>42.542326709417999</v>
      </c>
      <c r="AK28" s="106">
        <v>4979.7958001464012</v>
      </c>
      <c r="AL28" s="107">
        <v>9430.4885461249178</v>
      </c>
      <c r="AM28" s="106">
        <v>5888.104169015839</v>
      </c>
      <c r="AN28" s="107">
        <v>10748.786323869921</v>
      </c>
      <c r="AO28" s="106">
        <v>128.45006525768218</v>
      </c>
      <c r="AP28" s="107">
        <v>21.369451810338468</v>
      </c>
      <c r="AQ28" s="114">
        <v>43.528480884505278</v>
      </c>
      <c r="AR28" s="115">
        <v>31.074474289849046</v>
      </c>
      <c r="AS28" s="114">
        <v>70.595096655920528</v>
      </c>
      <c r="AT28" s="115">
        <v>84.945664237109597</v>
      </c>
      <c r="AU28" s="106">
        <v>836.33926082147332</v>
      </c>
      <c r="AV28" s="107">
        <v>2225.3040081114959</v>
      </c>
      <c r="AW28" s="141"/>
      <c r="AX28" s="1">
        <v>16</v>
      </c>
      <c r="AY28" s="341" t="s">
        <v>680</v>
      </c>
      <c r="AZ28" s="342"/>
      <c r="BA28" s="342"/>
    </row>
    <row r="29" spans="1:53" ht="13.5" x14ac:dyDescent="0.25">
      <c r="A29" s="401" t="s">
        <v>692</v>
      </c>
      <c r="B29" s="339">
        <v>416543</v>
      </c>
      <c r="C29" s="421">
        <v>20.907798280833667</v>
      </c>
      <c r="D29" s="130">
        <v>1631.1150093747822</v>
      </c>
      <c r="E29" s="34">
        <v>5077.147291348072</v>
      </c>
      <c r="F29" s="35">
        <v>7723.1310859142986</v>
      </c>
      <c r="G29" s="34">
        <v>10888.616904113142</v>
      </c>
      <c r="H29" s="331">
        <v>21.119866945540565</v>
      </c>
      <c r="I29" s="332">
        <v>46.628027563631115</v>
      </c>
      <c r="J29" s="35">
        <v>-6035.989844817942</v>
      </c>
      <c r="K29" s="34">
        <v>-5834.179401118251</v>
      </c>
      <c r="L29" s="35">
        <v>4261.990673375858</v>
      </c>
      <c r="M29" s="35">
        <v>2586.0431854574435</v>
      </c>
      <c r="N29" s="34">
        <v>2840.293643993537</v>
      </c>
      <c r="O29" s="35">
        <f t="shared" si="1"/>
        <v>6848.0338588333016</v>
      </c>
      <c r="P29" s="34">
        <f t="shared" si="2"/>
        <v>7102.2843173693946</v>
      </c>
      <c r="Q29" s="35">
        <v>831.05236587819275</v>
      </c>
      <c r="R29" s="34">
        <v>1185.3848726301967</v>
      </c>
      <c r="S29" s="35">
        <v>410.19260734185906</v>
      </c>
      <c r="T29" s="34">
        <v>773.93628624175665</v>
      </c>
      <c r="U29" s="35">
        <v>202.60052253588867</v>
      </c>
      <c r="V29" s="34">
        <v>153.16310834661073</v>
      </c>
      <c r="W29" s="35">
        <v>420.85975853633357</v>
      </c>
      <c r="X29" s="34">
        <v>411.72337254497131</v>
      </c>
      <c r="Y29" s="90">
        <v>575.06379521441954</v>
      </c>
      <c r="Z29" s="91">
        <v>1463.1596585226496</v>
      </c>
      <c r="AA29" s="90">
        <v>144.51627075446743</v>
      </c>
      <c r="AB29" s="91">
        <v>81.015415216346128</v>
      </c>
      <c r="AC29" s="90">
        <v>388.34822469239003</v>
      </c>
      <c r="AD29" s="91">
        <v>-96.088132293664742</v>
      </c>
      <c r="AE29" s="96">
        <v>1.721527881775563</v>
      </c>
      <c r="AF29" s="97">
        <v>1.3310370396478666</v>
      </c>
      <c r="AG29" s="90">
        <v>1375.8756394898005</v>
      </c>
      <c r="AH29" s="91">
        <v>1828.8547158636686</v>
      </c>
      <c r="AI29" s="90">
        <v>56.797197902796015</v>
      </c>
      <c r="AJ29" s="91">
        <v>50.518326734384274</v>
      </c>
      <c r="AK29" s="106">
        <v>3726.6333159121627</v>
      </c>
      <c r="AL29" s="107">
        <v>6991.1191547091175</v>
      </c>
      <c r="AM29" s="106">
        <v>4798.328282770327</v>
      </c>
      <c r="AN29" s="107">
        <v>8563.8475560266288</v>
      </c>
      <c r="AO29" s="106">
        <v>493.4643002523149</v>
      </c>
      <c r="AP29" s="107">
        <v>9.1655688608378973</v>
      </c>
      <c r="AQ29" s="114">
        <v>55.23584643802446</v>
      </c>
      <c r="AR29" s="115">
        <v>39.528602739694193</v>
      </c>
      <c r="AS29" s="114">
        <v>57.582226117767341</v>
      </c>
      <c r="AT29" s="115">
        <v>79.028962677652927</v>
      </c>
      <c r="AU29" s="106">
        <v>2854.9684835659223</v>
      </c>
      <c r="AV29" s="107">
        <v>3258.3877255889547</v>
      </c>
      <c r="AW29" s="141"/>
      <c r="AX29" s="1">
        <v>17</v>
      </c>
      <c r="AY29" s="341" t="s">
        <v>693</v>
      </c>
      <c r="AZ29" s="342"/>
      <c r="BA29" s="342"/>
    </row>
    <row r="30" spans="1:53" ht="13.5" x14ac:dyDescent="0.25">
      <c r="A30" s="401" t="s">
        <v>730</v>
      </c>
      <c r="B30" s="339">
        <v>70521</v>
      </c>
      <c r="C30" s="421">
        <v>21.044127168132185</v>
      </c>
      <c r="D30" s="130">
        <v>1180.3027440053318</v>
      </c>
      <c r="E30" s="34">
        <v>8024.226915954112</v>
      </c>
      <c r="F30" s="35">
        <v>8955.6753616653205</v>
      </c>
      <c r="G30" s="34">
        <v>14691.402717913812</v>
      </c>
      <c r="H30" s="331">
        <v>13.179382864385705</v>
      </c>
      <c r="I30" s="332">
        <v>54.618521253725163</v>
      </c>
      <c r="J30" s="35">
        <v>-7758.196373420682</v>
      </c>
      <c r="K30" s="34">
        <v>-6670.2806612214799</v>
      </c>
      <c r="L30" s="35">
        <v>4252.4674545170947</v>
      </c>
      <c r="M30" s="35">
        <v>3898.8963049304461</v>
      </c>
      <c r="N30" s="34">
        <v>4107.6709961571732</v>
      </c>
      <c r="O30" s="35">
        <f t="shared" si="1"/>
        <v>8151.3637594475404</v>
      </c>
      <c r="P30" s="34">
        <f t="shared" si="2"/>
        <v>8360.1384506742688</v>
      </c>
      <c r="Q30" s="35">
        <v>502.4357802640348</v>
      </c>
      <c r="R30" s="34">
        <v>1511.972274216191</v>
      </c>
      <c r="S30" s="35">
        <v>427.75895165978932</v>
      </c>
      <c r="T30" s="34">
        <v>1059.5482121637526</v>
      </c>
      <c r="U30" s="35">
        <v>117.45768926973584</v>
      </c>
      <c r="V30" s="34">
        <v>142.69971454423222</v>
      </c>
      <c r="W30" s="35">
        <v>127.80696005445188</v>
      </c>
      <c r="X30" s="34">
        <v>570.00557564413441</v>
      </c>
      <c r="Y30" s="90">
        <v>656.51341472752802</v>
      </c>
      <c r="Z30" s="91">
        <v>1381.7008917910978</v>
      </c>
      <c r="AA30" s="90">
        <v>76.530933274886891</v>
      </c>
      <c r="AB30" s="91">
        <v>109.4283345403521</v>
      </c>
      <c r="AC30" s="90">
        <v>-101.26481260901008</v>
      </c>
      <c r="AD30" s="91">
        <v>203.42304306518628</v>
      </c>
      <c r="AE30" s="96">
        <v>1.0197530276727267</v>
      </c>
      <c r="AF30" s="97">
        <v>0.93957846322479621</v>
      </c>
      <c r="AG30" s="90">
        <v>4164.8980316501465</v>
      </c>
      <c r="AH30" s="91">
        <v>5959.8074825938374</v>
      </c>
      <c r="AI30" s="90">
        <v>147.12332369567608</v>
      </c>
      <c r="AJ30" s="91">
        <v>126.42278261030121</v>
      </c>
      <c r="AK30" s="106">
        <v>3935.9606902908358</v>
      </c>
      <c r="AL30" s="107">
        <v>12911.596257568668</v>
      </c>
      <c r="AM30" s="106">
        <v>4320.5093878419193</v>
      </c>
      <c r="AN30" s="107">
        <v>13449.966933962934</v>
      </c>
      <c r="AO30" s="106">
        <v>103.5575106705804</v>
      </c>
      <c r="AP30" s="107">
        <v>0.28019611179648612</v>
      </c>
      <c r="AQ30" s="114">
        <v>62.428308364242689</v>
      </c>
      <c r="AR30" s="115">
        <v>29.895552707309665</v>
      </c>
      <c r="AS30" s="114">
        <v>51.917945951286455</v>
      </c>
      <c r="AT30" s="115">
        <v>103.66001067635106</v>
      </c>
      <c r="AU30" s="106">
        <v>3672.6587220827842</v>
      </c>
      <c r="AV30" s="107">
        <v>3072.1037465435829</v>
      </c>
      <c r="AW30" s="141"/>
      <c r="AX30" s="1">
        <v>18</v>
      </c>
      <c r="AY30" s="341" t="s">
        <v>731</v>
      </c>
      <c r="AZ30" s="342"/>
      <c r="BA30" s="342"/>
    </row>
    <row r="31" spans="1:53" ht="13.5" x14ac:dyDescent="0.25">
      <c r="A31" s="402" t="s">
        <v>743</v>
      </c>
      <c r="B31" s="387">
        <v>175795</v>
      </c>
      <c r="C31" s="422">
        <v>21.177781097761052</v>
      </c>
      <c r="D31" s="127">
        <v>1296.5120795813307</v>
      </c>
      <c r="E31" s="78">
        <v>5209.4997789562203</v>
      </c>
      <c r="F31" s="77">
        <v>8631.3013886629305</v>
      </c>
      <c r="G31" s="78">
        <v>11873.083472286578</v>
      </c>
      <c r="H31" s="252">
        <v>15.021049795390965</v>
      </c>
      <c r="I31" s="253">
        <v>43.876553139004827</v>
      </c>
      <c r="J31" s="77">
        <v>-7331.3073300150736</v>
      </c>
      <c r="K31" s="78">
        <v>-6641.290643452493</v>
      </c>
      <c r="L31" s="77">
        <v>4566.5821744645746</v>
      </c>
      <c r="M31" s="77">
        <v>3019.6599222958562</v>
      </c>
      <c r="N31" s="78">
        <v>3351.6657356970832</v>
      </c>
      <c r="O31" s="77">
        <f t="shared" si="1"/>
        <v>7586.2420967604303</v>
      </c>
      <c r="P31" s="78">
        <f t="shared" si="2"/>
        <v>7918.2479101616573</v>
      </c>
      <c r="Q31" s="77">
        <v>499.53587530930918</v>
      </c>
      <c r="R31" s="78">
        <v>1249.3066170691104</v>
      </c>
      <c r="S31" s="77">
        <v>312.86906914303592</v>
      </c>
      <c r="T31" s="78">
        <v>789.87974079985372</v>
      </c>
      <c r="U31" s="77">
        <v>159.66291480252846</v>
      </c>
      <c r="V31" s="78">
        <v>158.16415493883011</v>
      </c>
      <c r="W31" s="77">
        <v>190.15081196848601</v>
      </c>
      <c r="X31" s="78">
        <v>463.80510025342232</v>
      </c>
      <c r="Y31" s="84">
        <v>316.99654546488802</v>
      </c>
      <c r="Z31" s="85">
        <v>1296.1738602349326</v>
      </c>
      <c r="AA31" s="84">
        <v>158.42677875350887</v>
      </c>
      <c r="AB31" s="85">
        <v>95.842488717818711</v>
      </c>
      <c r="AC31" s="84">
        <v>159.55948963281094</v>
      </c>
      <c r="AD31" s="85">
        <v>-82.25337755353047</v>
      </c>
      <c r="AE31" s="94">
        <v>1.0949704447550717</v>
      </c>
      <c r="AF31" s="95">
        <v>1.5626193704977243</v>
      </c>
      <c r="AG31" s="84">
        <v>1119.3639192809808</v>
      </c>
      <c r="AH31" s="85">
        <v>2043.4509811964049</v>
      </c>
      <c r="AI31" s="84">
        <v>42.950358300442431</v>
      </c>
      <c r="AJ31" s="85">
        <v>53.165570108121919</v>
      </c>
      <c r="AK31" s="101">
        <v>3629.6924148013309</v>
      </c>
      <c r="AL31" s="79">
        <v>6200.2340901108091</v>
      </c>
      <c r="AM31" s="101">
        <v>5140.2928474074915</v>
      </c>
      <c r="AN31" s="79">
        <v>6947.231858907252</v>
      </c>
      <c r="AO31" s="101">
        <v>1629.7637465229386</v>
      </c>
      <c r="AP31" s="79">
        <v>30.420937205031837</v>
      </c>
      <c r="AQ31" s="110">
        <v>49.522972261492434</v>
      </c>
      <c r="AR31" s="111">
        <v>43.597428667802873</v>
      </c>
      <c r="AS31" s="110">
        <v>53.459656124792687</v>
      </c>
      <c r="AT31" s="111">
        <v>66.496096617377063</v>
      </c>
      <c r="AU31" s="101">
        <v>1311.6499066526351</v>
      </c>
      <c r="AV31" s="79">
        <v>3160.5530440569983</v>
      </c>
      <c r="AW31" s="141"/>
      <c r="AX31" s="1">
        <v>19</v>
      </c>
      <c r="AY31" s="341" t="s">
        <v>744</v>
      </c>
      <c r="AZ31" s="342"/>
      <c r="BA31" s="3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B2AFC-CB2E-4FBA-9CE7-F046741CAAB5}">
  <dimension ref="A1:AW59"/>
  <sheetViews>
    <sheetView zoomScale="130" zoomScaleNormal="130" workbookViewId="0">
      <selection activeCell="E29" sqref="E29"/>
    </sheetView>
  </sheetViews>
  <sheetFormatPr defaultColWidth="9.140625" defaultRowHeight="12.75" x14ac:dyDescent="0.2"/>
  <cols>
    <col min="1" max="1" width="14" style="1" customWidth="1"/>
    <col min="2" max="2" width="9.7109375" style="42" customWidth="1"/>
    <col min="3" max="3" width="5.28515625" style="152" customWidth="1"/>
    <col min="4" max="4" width="5.28515625" style="42" customWidth="1"/>
    <col min="5" max="5" width="5.7109375" style="42" customWidth="1"/>
    <col min="6" max="6" width="5.85546875" style="42" customWidth="1"/>
    <col min="7" max="7" width="6.28515625" style="42" customWidth="1"/>
    <col min="8" max="8" width="5.140625" style="42" customWidth="1"/>
    <col min="9" max="9" width="5.7109375" style="42" customWidth="1"/>
    <col min="10" max="10" width="6.28515625" style="42" customWidth="1"/>
    <col min="11" max="11" width="5.85546875" style="42" customWidth="1"/>
    <col min="12" max="13" width="5.28515625" style="42" customWidth="1"/>
    <col min="14" max="14" width="5.5703125" style="42" customWidth="1"/>
    <col min="15" max="15" width="5.7109375" style="42" customWidth="1"/>
    <col min="16" max="16" width="6.140625" style="42" customWidth="1"/>
    <col min="17" max="17" width="5.140625" style="42" customWidth="1"/>
    <col min="18" max="18" width="5.28515625" style="42" customWidth="1"/>
    <col min="19" max="19" width="5.5703125" style="42" customWidth="1"/>
    <col min="20" max="20" width="6.7109375" style="42" customWidth="1"/>
    <col min="21" max="21" width="5" style="42" customWidth="1"/>
    <col min="22" max="22" width="5.5703125" style="42" customWidth="1"/>
    <col min="23" max="23" width="5.7109375" style="42" customWidth="1"/>
    <col min="24" max="24" width="5.85546875" style="42" customWidth="1"/>
    <col min="25" max="26" width="6.85546875" style="42" customWidth="1"/>
    <col min="27" max="28" width="7.28515625" style="42" customWidth="1"/>
    <col min="29" max="29" width="6" style="42" customWidth="1"/>
    <col min="30" max="30" width="6.28515625" style="42" customWidth="1"/>
    <col min="31" max="31" width="6" style="42" customWidth="1"/>
    <col min="32" max="33" width="6.140625" style="42" customWidth="1"/>
    <col min="34" max="34" width="6.28515625" style="42" customWidth="1"/>
    <col min="35" max="36" width="5.5703125" style="42" customWidth="1"/>
    <col min="37" max="38" width="6.28515625" style="42" customWidth="1"/>
    <col min="39" max="40" width="6.85546875" style="42" customWidth="1"/>
    <col min="41" max="41" width="6.28515625" style="42" customWidth="1"/>
    <col min="42" max="42" width="6.140625" style="42" customWidth="1"/>
    <col min="43" max="43" width="5.28515625" style="42" customWidth="1"/>
    <col min="44" max="45" width="6.28515625" style="42" customWidth="1"/>
    <col min="46" max="46" width="6" style="42" customWidth="1"/>
    <col min="47" max="47" width="6.7109375" style="42" customWidth="1"/>
    <col min="48" max="48" width="7.140625" style="42" customWidth="1"/>
    <col min="49" max="49" width="7.28515625" style="1" customWidth="1"/>
    <col min="50" max="16384" width="9.140625" style="1"/>
  </cols>
  <sheetData>
    <row r="1" spans="1:49" x14ac:dyDescent="0.2">
      <c r="A1" s="3" t="s">
        <v>790</v>
      </c>
    </row>
    <row r="2" spans="1:49" ht="18" x14ac:dyDescent="0.25">
      <c r="A2" s="7" t="s">
        <v>789</v>
      </c>
      <c r="B2" s="43"/>
      <c r="C2" s="15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2"/>
    </row>
    <row r="3" spans="1:49" ht="15" x14ac:dyDescent="0.25">
      <c r="A3" s="179" t="s">
        <v>786</v>
      </c>
      <c r="B3" s="180"/>
      <c r="C3" s="181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50"/>
    </row>
    <row r="4" spans="1:49" x14ac:dyDescent="0.2">
      <c r="A4" s="241"/>
      <c r="B4" s="43"/>
      <c r="C4" s="15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2"/>
    </row>
    <row r="5" spans="1:49" ht="15.75" x14ac:dyDescent="0.25">
      <c r="B5" s="44" t="s">
        <v>74</v>
      </c>
      <c r="C5" s="154"/>
      <c r="D5" s="4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7"/>
      <c r="X5" s="48"/>
      <c r="Y5" s="49" t="s">
        <v>75</v>
      </c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1"/>
      <c r="AK5" s="52" t="s">
        <v>76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4"/>
      <c r="AW5" s="2"/>
    </row>
    <row r="6" spans="1:49" ht="13.5" x14ac:dyDescent="0.25">
      <c r="A6" s="36" t="s">
        <v>773</v>
      </c>
      <c r="B6" s="136" t="s">
        <v>1</v>
      </c>
      <c r="C6" s="155" t="s">
        <v>2</v>
      </c>
      <c r="D6" s="25" t="s">
        <v>44</v>
      </c>
      <c r="E6" s="26"/>
      <c r="F6" s="25" t="s">
        <v>47</v>
      </c>
      <c r="G6" s="155"/>
      <c r="H6" s="25" t="s">
        <v>48</v>
      </c>
      <c r="I6" s="26"/>
      <c r="J6" s="25" t="s">
        <v>51</v>
      </c>
      <c r="K6" s="26"/>
      <c r="L6" s="26" t="s">
        <v>36</v>
      </c>
      <c r="M6" s="25" t="s">
        <v>340</v>
      </c>
      <c r="N6" s="26"/>
      <c r="O6" s="25" t="s">
        <v>347</v>
      </c>
      <c r="P6" s="26"/>
      <c r="Q6" s="25" t="s">
        <v>54</v>
      </c>
      <c r="R6" s="26"/>
      <c r="S6" s="214" t="s">
        <v>341</v>
      </c>
      <c r="T6" s="155"/>
      <c r="U6" s="25" t="s">
        <v>55</v>
      </c>
      <c r="V6" s="26"/>
      <c r="W6" s="25" t="s">
        <v>56</v>
      </c>
      <c r="X6" s="26"/>
      <c r="Y6" s="173" t="s">
        <v>58</v>
      </c>
      <c r="Z6" s="10"/>
      <c r="AA6" s="9" t="s">
        <v>60</v>
      </c>
      <c r="AB6" s="10"/>
      <c r="AC6" s="9" t="s">
        <v>77</v>
      </c>
      <c r="AD6" s="10"/>
      <c r="AE6" s="173" t="s">
        <v>349</v>
      </c>
      <c r="AF6" s="55"/>
      <c r="AG6" s="9" t="s">
        <v>63</v>
      </c>
      <c r="AH6" s="10"/>
      <c r="AI6" s="9" t="s">
        <v>64</v>
      </c>
      <c r="AJ6" s="10"/>
      <c r="AK6" s="17" t="s">
        <v>67</v>
      </c>
      <c r="AL6" s="18"/>
      <c r="AM6" s="237" t="s">
        <v>352</v>
      </c>
      <c r="AN6" s="233"/>
      <c r="AO6" s="17" t="s">
        <v>68</v>
      </c>
      <c r="AP6" s="18"/>
      <c r="AQ6" s="17" t="s">
        <v>342</v>
      </c>
      <c r="AR6" s="18"/>
      <c r="AS6" s="17" t="s">
        <v>71</v>
      </c>
      <c r="AT6" s="18"/>
      <c r="AU6" s="17" t="s">
        <v>73</v>
      </c>
      <c r="AV6" s="18"/>
      <c r="AW6" s="4"/>
    </row>
    <row r="7" spans="1:49" ht="13.5" x14ac:dyDescent="0.25">
      <c r="A7" s="37" t="s">
        <v>774</v>
      </c>
      <c r="B7" s="137" t="s">
        <v>3</v>
      </c>
      <c r="C7" s="156" t="s">
        <v>4</v>
      </c>
      <c r="D7" s="28" t="s">
        <v>52</v>
      </c>
      <c r="E7" s="29"/>
      <c r="F7" s="28" t="s">
        <v>53</v>
      </c>
      <c r="G7" s="156"/>
      <c r="H7" s="28" t="s">
        <v>49</v>
      </c>
      <c r="I7" s="29"/>
      <c r="J7" s="28" t="s">
        <v>52</v>
      </c>
      <c r="K7" s="29"/>
      <c r="L7" s="29" t="s">
        <v>9</v>
      </c>
      <c r="M7" s="28" t="s">
        <v>52</v>
      </c>
      <c r="N7" s="29"/>
      <c r="O7" s="28" t="s">
        <v>346</v>
      </c>
      <c r="P7" s="29"/>
      <c r="Q7" s="28" t="s">
        <v>52</v>
      </c>
      <c r="R7" s="29"/>
      <c r="S7" s="215" t="s">
        <v>343</v>
      </c>
      <c r="T7" s="156"/>
      <c r="U7" s="28" t="s">
        <v>344</v>
      </c>
      <c r="V7" s="29"/>
      <c r="W7" s="28" t="s">
        <v>57</v>
      </c>
      <c r="X7" s="29"/>
      <c r="Y7" s="174" t="s">
        <v>59</v>
      </c>
      <c r="Z7" s="12"/>
      <c r="AA7" s="11" t="s">
        <v>61</v>
      </c>
      <c r="AB7" s="12"/>
      <c r="AC7" s="13" t="s">
        <v>78</v>
      </c>
      <c r="AD7" s="12"/>
      <c r="AE7" s="174" t="s">
        <v>350</v>
      </c>
      <c r="AF7" s="170"/>
      <c r="AG7" s="11" t="s">
        <v>52</v>
      </c>
      <c r="AH7" s="12"/>
      <c r="AI7" s="11" t="s">
        <v>65</v>
      </c>
      <c r="AJ7" s="12"/>
      <c r="AK7" s="19" t="s">
        <v>53</v>
      </c>
      <c r="AL7" s="20"/>
      <c r="AM7" s="238" t="s">
        <v>353</v>
      </c>
      <c r="AN7" s="234"/>
      <c r="AO7" s="19" t="s">
        <v>66</v>
      </c>
      <c r="AP7" s="20"/>
      <c r="AQ7" s="19" t="s">
        <v>345</v>
      </c>
      <c r="AR7" s="20"/>
      <c r="AS7" s="19" t="s">
        <v>69</v>
      </c>
      <c r="AT7" s="20"/>
      <c r="AU7" s="19" t="s">
        <v>72</v>
      </c>
      <c r="AV7" s="20"/>
      <c r="AW7" s="4"/>
    </row>
    <row r="8" spans="1:49" ht="13.5" x14ac:dyDescent="0.25">
      <c r="A8" s="37"/>
      <c r="B8" s="137" t="s">
        <v>7</v>
      </c>
      <c r="C8" s="156" t="s">
        <v>37</v>
      </c>
      <c r="D8" s="30"/>
      <c r="E8" s="31"/>
      <c r="F8" s="30"/>
      <c r="G8" s="207"/>
      <c r="H8" s="32" t="s">
        <v>50</v>
      </c>
      <c r="I8" s="31"/>
      <c r="J8" s="30"/>
      <c r="K8" s="31"/>
      <c r="L8" s="29"/>
      <c r="M8" s="30"/>
      <c r="N8" s="31"/>
      <c r="O8" s="30"/>
      <c r="P8" s="31"/>
      <c r="Q8" s="30"/>
      <c r="R8" s="31"/>
      <c r="S8" s="220"/>
      <c r="T8" s="207"/>
      <c r="U8" s="32"/>
      <c r="V8" s="31"/>
      <c r="W8" s="32"/>
      <c r="X8" s="31"/>
      <c r="Y8" s="175" t="s">
        <v>53</v>
      </c>
      <c r="Z8" s="14"/>
      <c r="AA8" s="13"/>
      <c r="AB8" s="14"/>
      <c r="AC8" s="58"/>
      <c r="AD8" s="15"/>
      <c r="AE8" s="175" t="s">
        <v>62</v>
      </c>
      <c r="AF8" s="56"/>
      <c r="AG8" s="13"/>
      <c r="AH8" s="14"/>
      <c r="AI8" s="13"/>
      <c r="AJ8" s="14"/>
      <c r="AK8" s="21"/>
      <c r="AL8" s="22"/>
      <c r="AM8" s="239" t="s">
        <v>354</v>
      </c>
      <c r="AN8" s="235"/>
      <c r="AO8" s="21"/>
      <c r="AP8" s="22"/>
      <c r="AQ8" s="21"/>
      <c r="AR8" s="22"/>
      <c r="AS8" s="21" t="s">
        <v>70</v>
      </c>
      <c r="AT8" s="22"/>
      <c r="AU8" s="21"/>
      <c r="AV8" s="22"/>
      <c r="AW8" s="4"/>
    </row>
    <row r="9" spans="1:49" ht="13.5" x14ac:dyDescent="0.25">
      <c r="A9" s="37"/>
      <c r="B9" s="137">
        <v>2022</v>
      </c>
      <c r="C9" s="156">
        <v>2022</v>
      </c>
      <c r="D9" s="27" t="s">
        <v>0</v>
      </c>
      <c r="E9" s="60" t="s">
        <v>45</v>
      </c>
      <c r="F9" s="27" t="s">
        <v>0</v>
      </c>
      <c r="G9" s="208" t="s">
        <v>45</v>
      </c>
      <c r="H9" s="27" t="s">
        <v>0</v>
      </c>
      <c r="I9" s="60" t="s">
        <v>45</v>
      </c>
      <c r="J9" s="27" t="s">
        <v>0</v>
      </c>
      <c r="K9" s="60" t="s">
        <v>45</v>
      </c>
      <c r="L9" s="29" t="s">
        <v>8</v>
      </c>
      <c r="M9" s="27" t="s">
        <v>0</v>
      </c>
      <c r="N9" s="60" t="s">
        <v>45</v>
      </c>
      <c r="O9" s="27" t="s">
        <v>0</v>
      </c>
      <c r="P9" s="60" t="s">
        <v>45</v>
      </c>
      <c r="Q9" s="27" t="s">
        <v>0</v>
      </c>
      <c r="R9" s="60" t="s">
        <v>45</v>
      </c>
      <c r="S9" s="26" t="s">
        <v>0</v>
      </c>
      <c r="T9" s="208" t="s">
        <v>45</v>
      </c>
      <c r="U9" s="27" t="s">
        <v>0</v>
      </c>
      <c r="V9" s="60" t="s">
        <v>45</v>
      </c>
      <c r="W9" s="27" t="s">
        <v>0</v>
      </c>
      <c r="X9" s="60" t="s">
        <v>45</v>
      </c>
      <c r="Y9" s="10" t="s">
        <v>0</v>
      </c>
      <c r="Z9" s="62" t="s">
        <v>45</v>
      </c>
      <c r="AA9" s="15" t="s">
        <v>0</v>
      </c>
      <c r="AB9" s="62" t="s">
        <v>45</v>
      </c>
      <c r="AC9" s="57" t="s">
        <v>0</v>
      </c>
      <c r="AD9" s="64" t="s">
        <v>45</v>
      </c>
      <c r="AE9" s="15" t="s">
        <v>0</v>
      </c>
      <c r="AF9" s="62" t="s">
        <v>45</v>
      </c>
      <c r="AG9" s="15" t="s">
        <v>0</v>
      </c>
      <c r="AH9" s="62" t="s">
        <v>45</v>
      </c>
      <c r="AI9" s="15" t="s">
        <v>0</v>
      </c>
      <c r="AJ9" s="62" t="s">
        <v>45</v>
      </c>
      <c r="AK9" s="23" t="s">
        <v>0</v>
      </c>
      <c r="AL9" s="66" t="s">
        <v>45</v>
      </c>
      <c r="AM9" s="23" t="s">
        <v>0</v>
      </c>
      <c r="AN9" s="66" t="s">
        <v>45</v>
      </c>
      <c r="AO9" s="23" t="s">
        <v>0</v>
      </c>
      <c r="AP9" s="66" t="s">
        <v>45</v>
      </c>
      <c r="AQ9" s="23" t="s">
        <v>0</v>
      </c>
      <c r="AR9" s="66" t="s">
        <v>45</v>
      </c>
      <c r="AS9" s="23" t="s">
        <v>0</v>
      </c>
      <c r="AT9" s="66" t="s">
        <v>45</v>
      </c>
      <c r="AU9" s="23" t="s">
        <v>0</v>
      </c>
      <c r="AV9" s="66" t="s">
        <v>45</v>
      </c>
      <c r="AW9" s="5"/>
    </row>
    <row r="10" spans="1:49" ht="13.5" x14ac:dyDescent="0.25">
      <c r="A10" s="204"/>
      <c r="B10" s="138"/>
      <c r="C10" s="207"/>
      <c r="D10" s="33"/>
      <c r="E10" s="61" t="s">
        <v>46</v>
      </c>
      <c r="F10" s="33"/>
      <c r="G10" s="209" t="s">
        <v>46</v>
      </c>
      <c r="H10" s="33"/>
      <c r="I10" s="61" t="s">
        <v>46</v>
      </c>
      <c r="J10" s="33"/>
      <c r="K10" s="61" t="s">
        <v>46</v>
      </c>
      <c r="L10" s="31" t="s">
        <v>0</v>
      </c>
      <c r="M10" s="33"/>
      <c r="N10" s="61" t="s">
        <v>46</v>
      </c>
      <c r="O10" s="33"/>
      <c r="P10" s="61" t="s">
        <v>46</v>
      </c>
      <c r="Q10" s="33"/>
      <c r="R10" s="61" t="s">
        <v>46</v>
      </c>
      <c r="S10" s="31"/>
      <c r="T10" s="209" t="s">
        <v>46</v>
      </c>
      <c r="U10" s="33"/>
      <c r="V10" s="61" t="s">
        <v>46</v>
      </c>
      <c r="W10" s="33"/>
      <c r="X10" s="61" t="s">
        <v>46</v>
      </c>
      <c r="Y10" s="14"/>
      <c r="Z10" s="63" t="s">
        <v>46</v>
      </c>
      <c r="AA10" s="16"/>
      <c r="AB10" s="63" t="s">
        <v>46</v>
      </c>
      <c r="AC10" s="16"/>
      <c r="AD10" s="65" t="s">
        <v>46</v>
      </c>
      <c r="AE10" s="16"/>
      <c r="AF10" s="63" t="s">
        <v>46</v>
      </c>
      <c r="AG10" s="16"/>
      <c r="AH10" s="63" t="s">
        <v>46</v>
      </c>
      <c r="AI10" s="16"/>
      <c r="AJ10" s="63" t="s">
        <v>46</v>
      </c>
      <c r="AK10" s="24"/>
      <c r="AL10" s="67" t="s">
        <v>46</v>
      </c>
      <c r="AM10" s="24"/>
      <c r="AN10" s="67" t="s">
        <v>46</v>
      </c>
      <c r="AO10" s="24"/>
      <c r="AP10" s="67" t="s">
        <v>46</v>
      </c>
      <c r="AQ10" s="24"/>
      <c r="AR10" s="67" t="s">
        <v>46</v>
      </c>
      <c r="AS10" s="24"/>
      <c r="AT10" s="67" t="s">
        <v>46</v>
      </c>
      <c r="AU10" s="24"/>
      <c r="AV10" s="67" t="s">
        <v>46</v>
      </c>
      <c r="AW10" s="6"/>
    </row>
    <row r="11" spans="1:49" ht="13.5" x14ac:dyDescent="0.25">
      <c r="A11" s="178"/>
      <c r="B11" s="360"/>
      <c r="C11" s="361"/>
      <c r="D11" s="362"/>
      <c r="E11" s="363"/>
      <c r="F11" s="362"/>
      <c r="G11" s="364"/>
      <c r="H11" s="362"/>
      <c r="I11" s="363"/>
      <c r="J11" s="362"/>
      <c r="K11" s="363"/>
      <c r="L11" s="365"/>
      <c r="M11" s="366"/>
      <c r="N11" s="367"/>
      <c r="O11" s="368"/>
      <c r="P11" s="369"/>
      <c r="Q11" s="362"/>
      <c r="R11" s="363"/>
      <c r="S11" s="365"/>
      <c r="T11" s="364"/>
      <c r="U11" s="362"/>
      <c r="V11" s="363"/>
      <c r="W11" s="362"/>
      <c r="X11" s="363"/>
      <c r="Y11" s="365"/>
      <c r="Z11" s="363"/>
      <c r="AA11" s="362"/>
      <c r="AB11" s="363"/>
      <c r="AC11" s="362"/>
      <c r="AD11" s="370"/>
      <c r="AE11" s="371"/>
      <c r="AF11" s="371"/>
      <c r="AG11" s="362"/>
      <c r="AH11" s="363"/>
      <c r="AI11" s="362"/>
      <c r="AJ11" s="363"/>
      <c r="AK11" s="362"/>
      <c r="AL11" s="363"/>
      <c r="AM11" s="372"/>
      <c r="AN11" s="364"/>
      <c r="AO11" s="362"/>
      <c r="AP11" s="363"/>
      <c r="AQ11" s="362"/>
      <c r="AR11" s="363"/>
      <c r="AS11" s="362"/>
      <c r="AT11" s="363"/>
      <c r="AU11" s="362"/>
      <c r="AV11" s="363"/>
      <c r="AW11" s="2"/>
    </row>
    <row r="12" spans="1:49" ht="16.899999999999999" customHeight="1" x14ac:dyDescent="0.2">
      <c r="A12" s="206" t="s">
        <v>38</v>
      </c>
      <c r="B12" s="74">
        <v>5533611</v>
      </c>
      <c r="C12" s="158">
        <v>20.018227732191029</v>
      </c>
      <c r="D12" s="74">
        <v>1423.3913680329504</v>
      </c>
      <c r="E12" s="75">
        <v>5697.7782411240814</v>
      </c>
      <c r="F12" s="74">
        <v>7676.8649121385424</v>
      </c>
      <c r="G12" s="211">
        <v>11470.895841821033</v>
      </c>
      <c r="H12" s="247">
        <v>18.541310604310691</v>
      </c>
      <c r="I12" s="248">
        <v>49.671606469922793</v>
      </c>
      <c r="J12" s="74">
        <v>-6214.6253410905183</v>
      </c>
      <c r="K12" s="75">
        <v>-5765.827750135566</v>
      </c>
      <c r="L12" s="216">
        <v>4838.3718446792082</v>
      </c>
      <c r="M12" s="74">
        <v>1938.6568417542601</v>
      </c>
      <c r="N12" s="75">
        <v>2161.6056083958983</v>
      </c>
      <c r="O12" s="74">
        <v>6777.0286864334676</v>
      </c>
      <c r="P12" s="75">
        <v>6990.346693062379</v>
      </c>
      <c r="Q12" s="74">
        <v>622.86839701642646</v>
      </c>
      <c r="R12" s="75">
        <v>1150.462622714517</v>
      </c>
      <c r="S12" s="126">
        <v>442.92366262791791</v>
      </c>
      <c r="T12" s="211">
        <v>893.05453907331821</v>
      </c>
      <c r="U12" s="74">
        <v>140.62657960536029</v>
      </c>
      <c r="V12" s="75">
        <v>128.82333299691851</v>
      </c>
      <c r="W12" s="74">
        <v>210.58028312953334</v>
      </c>
      <c r="X12" s="75">
        <v>295.20310881668252</v>
      </c>
      <c r="Y12" s="222">
        <v>740.22810943703837</v>
      </c>
      <c r="Z12" s="83">
        <v>1707.3426835569035</v>
      </c>
      <c r="AA12" s="82">
        <v>83.883090270983132</v>
      </c>
      <c r="AB12" s="83">
        <v>67.210874154729908</v>
      </c>
      <c r="AC12" s="82">
        <v>111.89245440474252</v>
      </c>
      <c r="AD12" s="83">
        <v>-244.64091206435705</v>
      </c>
      <c r="AE12" s="92">
        <v>1.4432415587050738</v>
      </c>
      <c r="AF12" s="93">
        <v>1.1569398307503975</v>
      </c>
      <c r="AG12" s="82">
        <v>1267.0605538763189</v>
      </c>
      <c r="AH12" s="83">
        <v>1922.0591909403404</v>
      </c>
      <c r="AI12" s="82">
        <v>51.525069090516503</v>
      </c>
      <c r="AJ12" s="83">
        <v>49.973356794451924</v>
      </c>
      <c r="AK12" s="100">
        <v>3377.1518368636748</v>
      </c>
      <c r="AL12" s="76">
        <v>7871.2082498151531</v>
      </c>
      <c r="AM12" s="100">
        <v>4356.2478683287</v>
      </c>
      <c r="AN12" s="76">
        <v>9366.9266899702434</v>
      </c>
      <c r="AO12" s="100">
        <v>1135.1646230686981</v>
      </c>
      <c r="AP12" s="76">
        <v>205.50408312629307</v>
      </c>
      <c r="AQ12" s="118">
        <v>59.227385179555455</v>
      </c>
      <c r="AR12" s="109">
        <v>42.024094907844237</v>
      </c>
      <c r="AS12" s="108">
        <v>56.454559838748374</v>
      </c>
      <c r="AT12" s="109">
        <v>81.980996460558259</v>
      </c>
      <c r="AU12" s="100">
        <v>2696.260631714084</v>
      </c>
      <c r="AV12" s="76">
        <v>3209.5272759415143</v>
      </c>
      <c r="AW12" s="141"/>
    </row>
    <row r="13" spans="1:49" ht="11.65" customHeight="1" x14ac:dyDescent="0.2">
      <c r="A13" s="182"/>
      <c r="B13" s="373"/>
      <c r="C13" s="374"/>
      <c r="D13" s="375"/>
      <c r="E13" s="376"/>
      <c r="F13" s="375"/>
      <c r="G13" s="377"/>
      <c r="H13" s="378"/>
      <c r="I13" s="379"/>
      <c r="J13" s="375"/>
      <c r="K13" s="376"/>
      <c r="L13" s="373"/>
      <c r="M13" s="380"/>
      <c r="N13" s="381"/>
      <c r="O13" s="380"/>
      <c r="P13" s="381"/>
      <c r="Q13" s="375"/>
      <c r="R13" s="376"/>
      <c r="S13" s="382"/>
      <c r="T13" s="377"/>
      <c r="U13" s="375"/>
      <c r="V13" s="376"/>
      <c r="W13" s="375"/>
      <c r="X13" s="376"/>
      <c r="Y13" s="382"/>
      <c r="Z13" s="376"/>
      <c r="AA13" s="375"/>
      <c r="AB13" s="376"/>
      <c r="AC13" s="375"/>
      <c r="AD13" s="376"/>
      <c r="AE13" s="378"/>
      <c r="AF13" s="379"/>
      <c r="AG13" s="375"/>
      <c r="AH13" s="376"/>
      <c r="AI13" s="375"/>
      <c r="AJ13" s="376"/>
      <c r="AK13" s="375"/>
      <c r="AL13" s="376"/>
      <c r="AM13" s="375"/>
      <c r="AN13" s="376"/>
      <c r="AO13" s="380"/>
      <c r="AP13" s="381"/>
      <c r="AQ13" s="383"/>
      <c r="AR13" s="379"/>
      <c r="AS13" s="378"/>
      <c r="AT13" s="379"/>
      <c r="AU13" s="375"/>
      <c r="AV13" s="376"/>
      <c r="AW13" s="141"/>
    </row>
    <row r="14" spans="1:49" ht="19.149999999999999" customHeight="1" x14ac:dyDescent="0.2">
      <c r="A14" s="384" t="s">
        <v>775</v>
      </c>
      <c r="B14" s="328">
        <v>58483</v>
      </c>
      <c r="C14" s="158">
        <v>21.420248510983253</v>
      </c>
      <c r="D14" s="74">
        <v>1476.1555172354122</v>
      </c>
      <c r="E14" s="75">
        <v>6941.060499173841</v>
      </c>
      <c r="F14" s="74">
        <v>9284.1080127362075</v>
      </c>
      <c r="G14" s="75">
        <v>14655.646521088789</v>
      </c>
      <c r="H14" s="247">
        <v>15.899809817059213</v>
      </c>
      <c r="I14" s="248">
        <v>47.360998296362986</v>
      </c>
      <c r="J14" s="74">
        <v>-7807.5968320412549</v>
      </c>
      <c r="K14" s="75">
        <v>-7708.0010919210372</v>
      </c>
      <c r="L14" s="74">
        <v>4121.3971770955905</v>
      </c>
      <c r="M14" s="74">
        <v>4167.1195973212434</v>
      </c>
      <c r="N14" s="75">
        <v>4320.9427993738582</v>
      </c>
      <c r="O14" s="74">
        <v>8288.5167744168339</v>
      </c>
      <c r="P14" s="75">
        <v>8421.0511594051659</v>
      </c>
      <c r="Q14" s="74">
        <v>538.23557745552716</v>
      </c>
      <c r="R14" s="75">
        <v>748.40780746151836</v>
      </c>
      <c r="S14" s="74">
        <v>392.30823112064786</v>
      </c>
      <c r="T14" s="75">
        <v>665.83048873815119</v>
      </c>
      <c r="U14" s="74">
        <v>137.19711562462774</v>
      </c>
      <c r="V14" s="75">
        <v>112.40215341893756</v>
      </c>
      <c r="W14" s="74">
        <v>164.534571883436</v>
      </c>
      <c r="X14" s="75">
        <v>116.3201356639708</v>
      </c>
      <c r="Y14" s="82">
        <v>569.62756373647051</v>
      </c>
      <c r="Z14" s="83">
        <v>1062.7333042080606</v>
      </c>
      <c r="AA14" s="82">
        <v>90.551652309330947</v>
      </c>
      <c r="AB14" s="83">
        <v>69.233207812275666</v>
      </c>
      <c r="AC14" s="82">
        <v>27.318859839611509</v>
      </c>
      <c r="AD14" s="83">
        <v>-241.36082076702323</v>
      </c>
      <c r="AE14" s="92">
        <v>1.2544653140442044</v>
      </c>
      <c r="AF14" s="93">
        <v>0.95467804315019122</v>
      </c>
      <c r="AG14" s="82">
        <v>1590.2074748217431</v>
      </c>
      <c r="AH14" s="83">
        <v>2278.5722457605007</v>
      </c>
      <c r="AI14" s="82">
        <v>57.157921323294154</v>
      </c>
      <c r="AJ14" s="83">
        <v>50.864752337124422</v>
      </c>
      <c r="AK14" s="100">
        <v>3387.4402609538311</v>
      </c>
      <c r="AL14" s="76">
        <v>6290.8646195321326</v>
      </c>
      <c r="AM14" s="100">
        <v>3547.3707773240112</v>
      </c>
      <c r="AN14" s="76">
        <v>6892.4169433863808</v>
      </c>
      <c r="AO14" s="100">
        <v>370.13021215477261</v>
      </c>
      <c r="AP14" s="76">
        <v>90.828987042351514</v>
      </c>
      <c r="AQ14" s="108">
        <v>55.602645664117119</v>
      </c>
      <c r="AR14" s="109">
        <v>40.405802349205629</v>
      </c>
      <c r="AS14" s="108">
        <v>46.37710814897487</v>
      </c>
      <c r="AT14" s="109">
        <v>55.604322615186774</v>
      </c>
      <c r="AU14" s="100">
        <v>2217.8941728365508</v>
      </c>
      <c r="AV14" s="76">
        <v>2047.0490166373131</v>
      </c>
      <c r="AW14" s="141"/>
    </row>
    <row r="15" spans="1:49" ht="19.149999999999999" customHeight="1" x14ac:dyDescent="0.2">
      <c r="A15" s="385" t="s">
        <v>776</v>
      </c>
      <c r="B15" s="339">
        <v>289472</v>
      </c>
      <c r="C15" s="340">
        <v>21.359532336554068</v>
      </c>
      <c r="D15" s="35">
        <v>1285.7699653835552</v>
      </c>
      <c r="E15" s="34">
        <v>6746.970861845014</v>
      </c>
      <c r="F15" s="35">
        <v>8829.740420875949</v>
      </c>
      <c r="G15" s="34">
        <v>14179.532698430246</v>
      </c>
      <c r="H15" s="331">
        <v>14.561809340891143</v>
      </c>
      <c r="I15" s="332">
        <v>47.582462732301053</v>
      </c>
      <c r="J15" s="35">
        <v>-7542.2497445292411</v>
      </c>
      <c r="K15" s="34">
        <v>-7428.9701616391212</v>
      </c>
      <c r="L15" s="35">
        <v>4072.2016209010749</v>
      </c>
      <c r="M15" s="35">
        <v>3966.6460191786268</v>
      </c>
      <c r="N15" s="34">
        <v>4166.2461155828551</v>
      </c>
      <c r="O15" s="35">
        <v>8038.8476400797008</v>
      </c>
      <c r="P15" s="34">
        <v>8226.7269872733814</v>
      </c>
      <c r="Q15" s="35">
        <v>519.08170388283452</v>
      </c>
      <c r="R15" s="34">
        <v>793.6754775936879</v>
      </c>
      <c r="S15" s="35">
        <v>364.30103563190715</v>
      </c>
      <c r="T15" s="34">
        <v>651.92551172479557</v>
      </c>
      <c r="U15" s="35">
        <v>142.48702394777681</v>
      </c>
      <c r="V15" s="34">
        <v>121.74327638963925</v>
      </c>
      <c r="W15" s="35">
        <v>156.16112231260183</v>
      </c>
      <c r="X15" s="34">
        <v>150.21157825281892</v>
      </c>
      <c r="Y15" s="90">
        <v>476.03379404571086</v>
      </c>
      <c r="Z15" s="91">
        <v>919.71329759009507</v>
      </c>
      <c r="AA15" s="90">
        <v>106.45902657385851</v>
      </c>
      <c r="AB15" s="91">
        <v>86.295966327043288</v>
      </c>
      <c r="AC15" s="90">
        <v>26.715206626552213</v>
      </c>
      <c r="AD15" s="91">
        <v>-80.960724802398843</v>
      </c>
      <c r="AE15" s="96">
        <v>1.4161150466244694</v>
      </c>
      <c r="AF15" s="97">
        <v>1.1396207329516426</v>
      </c>
      <c r="AG15" s="90">
        <v>1321.8338105930798</v>
      </c>
      <c r="AH15" s="91">
        <v>1992.7482545807538</v>
      </c>
      <c r="AI15" s="90">
        <v>50.006060656266008</v>
      </c>
      <c r="AJ15" s="91">
        <v>46.287224615615379</v>
      </c>
      <c r="AK15" s="106">
        <v>2877.2228656274756</v>
      </c>
      <c r="AL15" s="107">
        <v>5526.5643531325995</v>
      </c>
      <c r="AM15" s="106">
        <v>3324.9799351639576</v>
      </c>
      <c r="AN15" s="107">
        <v>6752.4745473828207</v>
      </c>
      <c r="AO15" s="106">
        <v>240.11659893428808</v>
      </c>
      <c r="AP15" s="107">
        <v>51.023207633208052</v>
      </c>
      <c r="AQ15" s="114">
        <v>57.199973760801434</v>
      </c>
      <c r="AR15" s="115">
        <v>41.131673794081443</v>
      </c>
      <c r="AS15" s="114">
        <v>42.141871578513161</v>
      </c>
      <c r="AT15" s="115">
        <v>51.38334765784311</v>
      </c>
      <c r="AU15" s="106">
        <v>1782.1703308091974</v>
      </c>
      <c r="AV15" s="107">
        <v>1954.3888267604466</v>
      </c>
      <c r="AW15" s="141"/>
    </row>
    <row r="16" spans="1:49" ht="19.149999999999999" customHeight="1" x14ac:dyDescent="0.2">
      <c r="A16" s="385" t="s">
        <v>777</v>
      </c>
      <c r="B16" s="339">
        <v>510584</v>
      </c>
      <c r="C16" s="340">
        <v>21.2299758261261</v>
      </c>
      <c r="D16" s="35">
        <v>1354.3455501543328</v>
      </c>
      <c r="E16" s="34">
        <v>5979.6445250674478</v>
      </c>
      <c r="F16" s="35">
        <v>8391.1542074957288</v>
      </c>
      <c r="G16" s="34">
        <v>12858.508543800186</v>
      </c>
      <c r="H16" s="331">
        <v>16.140158036239047</v>
      </c>
      <c r="I16" s="332">
        <v>46.503406710808406</v>
      </c>
      <c r="J16" s="35">
        <v>-7032.9782903890437</v>
      </c>
      <c r="K16" s="34">
        <v>-6868.442250963978</v>
      </c>
      <c r="L16" s="35">
        <v>4259.9727430550111</v>
      </c>
      <c r="M16" s="35">
        <v>3243.5354828000877</v>
      </c>
      <c r="N16" s="34">
        <v>3437.2175884668432</v>
      </c>
      <c r="O16" s="35">
        <v>7503.5082258550992</v>
      </c>
      <c r="P16" s="34">
        <v>7702.6615227032389</v>
      </c>
      <c r="Q16" s="35">
        <v>516.0045697475831</v>
      </c>
      <c r="R16" s="34">
        <v>815.96555729788622</v>
      </c>
      <c r="S16" s="35">
        <v>390.03079990755685</v>
      </c>
      <c r="T16" s="34">
        <v>677.14260694224981</v>
      </c>
      <c r="U16" s="35">
        <v>132.29841588661304</v>
      </c>
      <c r="V16" s="34">
        <v>120.50128716349937</v>
      </c>
      <c r="W16" s="35">
        <v>142.788802410573</v>
      </c>
      <c r="X16" s="34">
        <v>152.39794028362462</v>
      </c>
      <c r="Y16" s="90">
        <v>492.34066083151833</v>
      </c>
      <c r="Z16" s="91">
        <v>1047.35936075161</v>
      </c>
      <c r="AA16" s="90">
        <v>102.38820808487799</v>
      </c>
      <c r="AB16" s="91">
        <v>75.8980126419073</v>
      </c>
      <c r="AC16" s="90">
        <v>59.457762911356191</v>
      </c>
      <c r="AD16" s="91">
        <v>-179.50510811832302</v>
      </c>
      <c r="AE16" s="96">
        <v>1.2814292747044322</v>
      </c>
      <c r="AF16" s="97">
        <v>1.1460358748168531</v>
      </c>
      <c r="AG16" s="90">
        <v>968.46326199868645</v>
      </c>
      <c r="AH16" s="91">
        <v>1697.3872640716661</v>
      </c>
      <c r="AI16" s="90">
        <v>36.725306947692417</v>
      </c>
      <c r="AJ16" s="91">
        <v>42.382925908126374</v>
      </c>
      <c r="AK16" s="106">
        <v>3183.7348332889396</v>
      </c>
      <c r="AL16" s="107">
        <v>5650.4197665745905</v>
      </c>
      <c r="AM16" s="106">
        <v>3659.2505862698399</v>
      </c>
      <c r="AN16" s="107">
        <v>6636.4444847858504</v>
      </c>
      <c r="AO16" s="106">
        <v>319.9742188161008</v>
      </c>
      <c r="AP16" s="107">
        <v>28.704226525779124</v>
      </c>
      <c r="AQ16" s="114">
        <v>52.830498035842787</v>
      </c>
      <c r="AR16" s="115">
        <v>40.380005727563379</v>
      </c>
      <c r="AS16" s="114">
        <v>47.823190016656305</v>
      </c>
      <c r="AT16" s="115">
        <v>57.655064154596424</v>
      </c>
      <c r="AU16" s="106">
        <v>1401.8057192743993</v>
      </c>
      <c r="AV16" s="107">
        <v>1925.0164872381429</v>
      </c>
      <c r="AW16" s="141"/>
    </row>
    <row r="17" spans="1:49" ht="19.149999999999999" customHeight="1" x14ac:dyDescent="0.2">
      <c r="A17" s="385" t="s">
        <v>778</v>
      </c>
      <c r="B17" s="339">
        <v>639652</v>
      </c>
      <c r="C17" s="340">
        <v>20.859822437346462</v>
      </c>
      <c r="D17" s="35">
        <v>1373.9658197582435</v>
      </c>
      <c r="E17" s="34">
        <v>4976.7235692689155</v>
      </c>
      <c r="F17" s="35">
        <v>8039.0491253681694</v>
      </c>
      <c r="G17" s="34">
        <v>11524.817401446411</v>
      </c>
      <c r="H17" s="331">
        <v>17.09114844717806</v>
      </c>
      <c r="I17" s="332">
        <v>43.182667420347293</v>
      </c>
      <c r="J17" s="35">
        <v>-6646.3153397628721</v>
      </c>
      <c r="K17" s="34">
        <v>-6521.0313170130003</v>
      </c>
      <c r="L17" s="35">
        <v>4370.4880895080451</v>
      </c>
      <c r="M17" s="35">
        <v>2672.7435679869677</v>
      </c>
      <c r="N17" s="34">
        <v>2911.0838202960354</v>
      </c>
      <c r="O17" s="35">
        <v>7043.2316574950137</v>
      </c>
      <c r="P17" s="34">
        <v>7286.0798534671985</v>
      </c>
      <c r="Q17" s="35">
        <v>432.54827875157122</v>
      </c>
      <c r="R17" s="34">
        <v>729.43220654355798</v>
      </c>
      <c r="S17" s="35">
        <v>406.99141026683259</v>
      </c>
      <c r="T17" s="34">
        <v>697.08677105676202</v>
      </c>
      <c r="U17" s="35">
        <v>106.27946139403359</v>
      </c>
      <c r="V17" s="34">
        <v>104.64008740802258</v>
      </c>
      <c r="W17" s="35">
        <v>33.680868519132275</v>
      </c>
      <c r="X17" s="34">
        <v>39.278842636308489</v>
      </c>
      <c r="Y17" s="90">
        <v>704.30743623095054</v>
      </c>
      <c r="Z17" s="91">
        <v>1271.1131860918124</v>
      </c>
      <c r="AA17" s="90">
        <v>61.539918253596412</v>
      </c>
      <c r="AB17" s="91">
        <v>57.385307187810987</v>
      </c>
      <c r="AC17" s="90">
        <v>-220.82323933951585</v>
      </c>
      <c r="AD17" s="91">
        <v>-468.45514287456297</v>
      </c>
      <c r="AE17" s="96">
        <v>0.88012069102100476</v>
      </c>
      <c r="AF17" s="97">
        <v>0.88482349320612375</v>
      </c>
      <c r="AG17" s="90">
        <v>839.75144556727719</v>
      </c>
      <c r="AH17" s="91">
        <v>1456.9172089042167</v>
      </c>
      <c r="AI17" s="90">
        <v>32.971147440431373</v>
      </c>
      <c r="AJ17" s="91">
        <v>39.130793546936758</v>
      </c>
      <c r="AK17" s="106">
        <v>3961.4674420935139</v>
      </c>
      <c r="AL17" s="107">
        <v>6649.7250643631223</v>
      </c>
      <c r="AM17" s="106">
        <v>4480.5128763296289</v>
      </c>
      <c r="AN17" s="107">
        <v>7623.7483770706558</v>
      </c>
      <c r="AO17" s="106">
        <v>496.23124491129551</v>
      </c>
      <c r="AP17" s="107">
        <v>38.617939160668612</v>
      </c>
      <c r="AQ17" s="114">
        <v>45.707598181961053</v>
      </c>
      <c r="AR17" s="115">
        <v>35.489539349497036</v>
      </c>
      <c r="AS17" s="114">
        <v>60.601654178243727</v>
      </c>
      <c r="AT17" s="115">
        <v>70.980772660906212</v>
      </c>
      <c r="AU17" s="106">
        <v>994.88118955306948</v>
      </c>
      <c r="AV17" s="107">
        <v>1570.9150221057703</v>
      </c>
      <c r="AW17" s="141"/>
    </row>
    <row r="18" spans="1:49" ht="19.149999999999999" customHeight="1" x14ac:dyDescent="0.2">
      <c r="A18" s="385" t="s">
        <v>779</v>
      </c>
      <c r="B18" s="339">
        <v>992438</v>
      </c>
      <c r="C18" s="340">
        <v>20.49949202591927</v>
      </c>
      <c r="D18" s="35">
        <v>1140.5044174144884</v>
      </c>
      <c r="E18" s="34">
        <v>5047.5943078257787</v>
      </c>
      <c r="F18" s="35">
        <v>7191.2326618388261</v>
      </c>
      <c r="G18" s="34">
        <v>10845.336306640818</v>
      </c>
      <c r="H18" s="331">
        <v>15.859651203704168</v>
      </c>
      <c r="I18" s="332">
        <v>46.54161166708159</v>
      </c>
      <c r="J18" s="35">
        <v>-6031.0808163834909</v>
      </c>
      <c r="K18" s="34">
        <v>-5797.0961024063972</v>
      </c>
      <c r="L18" s="35">
        <v>4789.5801249750612</v>
      </c>
      <c r="M18" s="35">
        <v>1767.9137278701539</v>
      </c>
      <c r="N18" s="34">
        <v>1970.7779932348419</v>
      </c>
      <c r="O18" s="35">
        <v>6557.4938528452158</v>
      </c>
      <c r="P18" s="34">
        <v>6748.8702287296528</v>
      </c>
      <c r="Q18" s="35">
        <v>541.82004881917044</v>
      </c>
      <c r="R18" s="34">
        <v>873.02948597292732</v>
      </c>
      <c r="S18" s="35">
        <v>423.34552983662451</v>
      </c>
      <c r="T18" s="34">
        <v>744.4883952448414</v>
      </c>
      <c r="U18" s="35">
        <v>127.98530057191513</v>
      </c>
      <c r="V18" s="34">
        <v>117.26569434112031</v>
      </c>
      <c r="W18" s="35">
        <v>121.12178561280406</v>
      </c>
      <c r="X18" s="34">
        <v>134.41569192231657</v>
      </c>
      <c r="Y18" s="90">
        <v>686.97369451794475</v>
      </c>
      <c r="Z18" s="91">
        <v>1204.2038078146948</v>
      </c>
      <c r="AA18" s="90">
        <v>78.87056701112958</v>
      </c>
      <c r="AB18" s="91">
        <v>72.498482425266559</v>
      </c>
      <c r="AC18" s="90">
        <v>-81.958798474060842</v>
      </c>
      <c r="AD18" s="91">
        <v>-198.73370108762461</v>
      </c>
      <c r="AE18" s="96">
        <v>1.200815992973747</v>
      </c>
      <c r="AF18" s="97">
        <v>1.0460560604189162</v>
      </c>
      <c r="AG18" s="90">
        <v>840.05157727737139</v>
      </c>
      <c r="AH18" s="91">
        <v>1469.3802115094343</v>
      </c>
      <c r="AI18" s="90">
        <v>36.73045165220536</v>
      </c>
      <c r="AJ18" s="91">
        <v>41.947922499184365</v>
      </c>
      <c r="AK18" s="106">
        <v>3570.0683041358752</v>
      </c>
      <c r="AL18" s="107">
        <v>6657.4440379147118</v>
      </c>
      <c r="AM18" s="106">
        <v>4120.2047595517297</v>
      </c>
      <c r="AN18" s="107">
        <v>7495.9904276740717</v>
      </c>
      <c r="AO18" s="106">
        <v>343.98660997462815</v>
      </c>
      <c r="AP18" s="107">
        <v>52.68941396842925</v>
      </c>
      <c r="AQ18" s="114">
        <v>49.06344978695347</v>
      </c>
      <c r="AR18" s="115">
        <v>34.58268580447826</v>
      </c>
      <c r="AS18" s="114">
        <v>60.912801526102974</v>
      </c>
      <c r="AT18" s="115">
        <v>75.730950236451477</v>
      </c>
      <c r="AU18" s="106">
        <v>1403.3075007103716</v>
      </c>
      <c r="AV18" s="107">
        <v>1855.0951062232605</v>
      </c>
      <c r="AW18" s="141"/>
    </row>
    <row r="19" spans="1:49" ht="19.149999999999999" customHeight="1" x14ac:dyDescent="0.2">
      <c r="A19" s="385" t="s">
        <v>780</v>
      </c>
      <c r="B19" s="339">
        <v>783448</v>
      </c>
      <c r="C19" s="340">
        <v>21.041881410574767</v>
      </c>
      <c r="D19" s="35">
        <v>1306.3359310254159</v>
      </c>
      <c r="E19" s="34">
        <v>6181.2750609612904</v>
      </c>
      <c r="F19" s="35">
        <v>7752.24465160419</v>
      </c>
      <c r="G19" s="34">
        <v>12214.512343333572</v>
      </c>
      <c r="H19" s="331">
        <v>16.85106688106254</v>
      </c>
      <c r="I19" s="332">
        <v>50.605991358589954</v>
      </c>
      <c r="J19" s="35">
        <v>-6421.244282019994</v>
      </c>
      <c r="K19" s="34">
        <v>-6020.5938050770437</v>
      </c>
      <c r="L19" s="35">
        <v>4692.8910130219238</v>
      </c>
      <c r="M19" s="35">
        <v>2097.8739661087907</v>
      </c>
      <c r="N19" s="34">
        <v>2498.6216839407339</v>
      </c>
      <c r="O19" s="35">
        <v>6790.764979130714</v>
      </c>
      <c r="P19" s="34">
        <v>7167.0070010389963</v>
      </c>
      <c r="Q19" s="35">
        <v>450.55483912142216</v>
      </c>
      <c r="R19" s="34">
        <v>1073.4290895375314</v>
      </c>
      <c r="S19" s="35">
        <v>389.7670092080138</v>
      </c>
      <c r="T19" s="34">
        <v>864.47147206962052</v>
      </c>
      <c r="U19" s="35">
        <v>115.59594026106164</v>
      </c>
      <c r="V19" s="34">
        <v>124.17171927809811</v>
      </c>
      <c r="W19" s="35">
        <v>62.408562814634791</v>
      </c>
      <c r="X19" s="34">
        <v>198.64779958593294</v>
      </c>
      <c r="Y19" s="90">
        <v>502.56558722467855</v>
      </c>
      <c r="Z19" s="91">
        <v>1409.5812384102071</v>
      </c>
      <c r="AA19" s="90">
        <v>89.650953131451743</v>
      </c>
      <c r="AB19" s="91">
        <v>76.152339452828983</v>
      </c>
      <c r="AC19" s="90">
        <v>-11.191704056938054</v>
      </c>
      <c r="AD19" s="91">
        <v>-117.57417378051895</v>
      </c>
      <c r="AE19" s="96">
        <v>0.92337577539788906</v>
      </c>
      <c r="AF19" s="97">
        <v>1.0909676595337621</v>
      </c>
      <c r="AG19" s="90">
        <v>760.24070467982574</v>
      </c>
      <c r="AH19" s="91">
        <v>1647.1059047696849</v>
      </c>
      <c r="AI19" s="90">
        <v>31.421897046589859</v>
      </c>
      <c r="AJ19" s="91">
        <v>41.045875189467544</v>
      </c>
      <c r="AK19" s="106">
        <v>3925.2465390683237</v>
      </c>
      <c r="AL19" s="107">
        <v>7820.1523842297138</v>
      </c>
      <c r="AM19" s="106">
        <v>4903.6129760494632</v>
      </c>
      <c r="AN19" s="107">
        <v>9027.441686493552</v>
      </c>
      <c r="AO19" s="106">
        <v>1001.7126563217979</v>
      </c>
      <c r="AP19" s="107">
        <v>47.93693968202102</v>
      </c>
      <c r="AQ19" s="114">
        <v>48.206412473691131</v>
      </c>
      <c r="AR19" s="115">
        <v>36.749317023954667</v>
      </c>
      <c r="AS19" s="114">
        <v>61.688137597277674</v>
      </c>
      <c r="AT19" s="115">
        <v>78.948128664435771</v>
      </c>
      <c r="AU19" s="106">
        <v>491.94005806384092</v>
      </c>
      <c r="AV19" s="107">
        <v>1610.3607745249203</v>
      </c>
      <c r="AW19" s="141"/>
    </row>
    <row r="20" spans="1:49" ht="19.149999999999999" customHeight="1" x14ac:dyDescent="0.2">
      <c r="A20" s="386" t="s">
        <v>781</v>
      </c>
      <c r="B20" s="387">
        <v>2259534</v>
      </c>
      <c r="C20" s="250">
        <v>18.980005215960933</v>
      </c>
      <c r="D20" s="77">
        <v>1633.9269657593113</v>
      </c>
      <c r="E20" s="78">
        <v>5791.7343072376871</v>
      </c>
      <c r="F20" s="77">
        <v>7412.7704153068726</v>
      </c>
      <c r="G20" s="78">
        <v>10739.04044871199</v>
      </c>
      <c r="H20" s="252">
        <v>22.042055455884103</v>
      </c>
      <c r="I20" s="253">
        <v>53.931581083972283</v>
      </c>
      <c r="J20" s="77">
        <v>-5707.3532387430332</v>
      </c>
      <c r="K20" s="78">
        <v>-4944.7495785458414</v>
      </c>
      <c r="L20" s="77">
        <v>5288.9057587228172</v>
      </c>
      <c r="M20" s="77">
        <v>1141.5748690305168</v>
      </c>
      <c r="N20" s="78">
        <v>1323.8195961423903</v>
      </c>
      <c r="O20" s="77">
        <v>6430.4806277533335</v>
      </c>
      <c r="P20" s="78">
        <v>6599.8263021667299</v>
      </c>
      <c r="Q20" s="77">
        <v>811.56597262532875</v>
      </c>
      <c r="R20" s="78">
        <v>1547.7926889969347</v>
      </c>
      <c r="S20" s="77">
        <v>503.34395965274257</v>
      </c>
      <c r="T20" s="78">
        <v>1107.8997408315165</v>
      </c>
      <c r="U20" s="77">
        <v>161.23486873374401</v>
      </c>
      <c r="V20" s="78">
        <v>139.70512239990808</v>
      </c>
      <c r="W20" s="77">
        <v>374.72470144728953</v>
      </c>
      <c r="X20" s="78">
        <v>526.31704702828108</v>
      </c>
      <c r="Y20" s="84">
        <v>950.46885679082504</v>
      </c>
      <c r="Z20" s="85">
        <v>2421.7918078417938</v>
      </c>
      <c r="AA20" s="84">
        <v>85.385856339134321</v>
      </c>
      <c r="AB20" s="85">
        <v>63.911054781222788</v>
      </c>
      <c r="AC20" s="84">
        <v>358.42216634934459</v>
      </c>
      <c r="AD20" s="85">
        <v>-280.89447744534937</v>
      </c>
      <c r="AE20" s="94">
        <v>2.038678188000961</v>
      </c>
      <c r="AF20" s="95">
        <v>1.2665215551018971</v>
      </c>
      <c r="AG20" s="84">
        <v>1801.5201829713558</v>
      </c>
      <c r="AH20" s="85">
        <v>2379.2295898048001</v>
      </c>
      <c r="AI20" s="84">
        <v>73.455840150153236</v>
      </c>
      <c r="AJ20" s="85">
        <v>61.57252683885369</v>
      </c>
      <c r="AK20" s="101">
        <v>3043.8110898530408</v>
      </c>
      <c r="AL20" s="79">
        <v>9597.2899490027576</v>
      </c>
      <c r="AM20" s="101">
        <v>4543.936197388487</v>
      </c>
      <c r="AN20" s="79">
        <v>11805.7965337189</v>
      </c>
      <c r="AO20" s="101">
        <v>2027.1046504102173</v>
      </c>
      <c r="AP20" s="79">
        <v>436.13056075279241</v>
      </c>
      <c r="AQ20" s="110">
        <v>67.957435720887332</v>
      </c>
      <c r="AR20" s="111">
        <v>46.550766917514643</v>
      </c>
      <c r="AS20" s="110">
        <v>56.091297625934303</v>
      </c>
      <c r="AT20" s="111">
        <v>100.2905583817257</v>
      </c>
      <c r="AU20" s="101">
        <v>4932.0955195097749</v>
      </c>
      <c r="AV20" s="79">
        <v>5303.9231407449506</v>
      </c>
      <c r="AW20" s="141"/>
    </row>
    <row r="21" spans="1:49" x14ac:dyDescent="0.2">
      <c r="A21" s="388"/>
      <c r="B21" s="389"/>
      <c r="C21" s="390"/>
      <c r="D21" s="391"/>
      <c r="E21" s="392"/>
      <c r="F21" s="391"/>
      <c r="G21" s="392"/>
      <c r="H21" s="393"/>
      <c r="I21" s="394"/>
      <c r="J21" s="391"/>
      <c r="K21" s="392"/>
      <c r="L21" s="391"/>
      <c r="M21" s="391"/>
      <c r="N21" s="392"/>
      <c r="O21" s="391"/>
      <c r="P21" s="392"/>
      <c r="Q21" s="391"/>
      <c r="R21" s="392"/>
      <c r="S21" s="391"/>
      <c r="T21" s="392"/>
      <c r="U21" s="391"/>
      <c r="V21" s="392"/>
      <c r="W21" s="391"/>
      <c r="X21" s="392"/>
      <c r="Y21" s="391"/>
      <c r="Z21" s="392"/>
      <c r="AA21" s="391"/>
      <c r="AB21" s="392"/>
      <c r="AC21" s="391"/>
      <c r="AD21" s="392"/>
      <c r="AE21" s="393"/>
      <c r="AF21" s="394"/>
      <c r="AG21" s="391"/>
      <c r="AH21" s="392"/>
      <c r="AI21" s="391"/>
      <c r="AJ21" s="392"/>
      <c r="AK21" s="391"/>
      <c r="AL21" s="392"/>
      <c r="AM21" s="391"/>
      <c r="AN21" s="392"/>
      <c r="AO21" s="391"/>
      <c r="AP21" s="392"/>
      <c r="AQ21" s="393"/>
      <c r="AR21" s="394"/>
      <c r="AS21" s="393"/>
      <c r="AT21" s="394"/>
      <c r="AU21" s="391"/>
      <c r="AV21" s="392"/>
      <c r="AW21" s="141"/>
    </row>
    <row r="22" spans="1:49" x14ac:dyDescent="0.2">
      <c r="A22" s="42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5"/>
      <c r="AK22" s="395"/>
      <c r="AL22" s="395"/>
      <c r="AM22" s="395"/>
      <c r="AN22" s="395"/>
      <c r="AO22" s="395"/>
      <c r="AP22" s="395"/>
      <c r="AQ22" s="395"/>
      <c r="AR22" s="395"/>
      <c r="AS22" s="395"/>
      <c r="AT22" s="395"/>
      <c r="AU22" s="395"/>
      <c r="AV22" s="395"/>
    </row>
    <row r="23" spans="1:49" x14ac:dyDescent="0.2">
      <c r="A23" s="42"/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395"/>
      <c r="AN23" s="395"/>
      <c r="AO23" s="395"/>
      <c r="AP23" s="395"/>
      <c r="AQ23" s="395"/>
      <c r="AR23" s="395"/>
      <c r="AS23" s="395"/>
      <c r="AT23" s="395"/>
      <c r="AU23" s="395"/>
      <c r="AV23" s="395"/>
    </row>
    <row r="24" spans="1:49" x14ac:dyDescent="0.2">
      <c r="A24" s="42"/>
    </row>
    <row r="25" spans="1:49" x14ac:dyDescent="0.2">
      <c r="A25" s="42"/>
    </row>
    <row r="26" spans="1:49" x14ac:dyDescent="0.2">
      <c r="A26" s="42"/>
    </row>
    <row r="27" spans="1:49" x14ac:dyDescent="0.2">
      <c r="A27" s="42"/>
    </row>
    <row r="28" spans="1:49" x14ac:dyDescent="0.2">
      <c r="A28" s="42"/>
    </row>
    <row r="29" spans="1:49" x14ac:dyDescent="0.2">
      <c r="A29" s="42"/>
    </row>
    <row r="30" spans="1:49" x14ac:dyDescent="0.2">
      <c r="A30" s="42"/>
    </row>
    <row r="31" spans="1:49" x14ac:dyDescent="0.2">
      <c r="A31" s="42"/>
    </row>
    <row r="32" spans="1:49" x14ac:dyDescent="0.2">
      <c r="A32" s="42"/>
    </row>
    <row r="33" spans="1:1" x14ac:dyDescent="0.2">
      <c r="A33" s="42"/>
    </row>
    <row r="34" spans="1:1" x14ac:dyDescent="0.2">
      <c r="A34" s="42"/>
    </row>
    <row r="35" spans="1:1" x14ac:dyDescent="0.2">
      <c r="A35" s="42"/>
    </row>
    <row r="36" spans="1:1" x14ac:dyDescent="0.2">
      <c r="A36" s="42"/>
    </row>
    <row r="37" spans="1:1" x14ac:dyDescent="0.2">
      <c r="A37" s="42"/>
    </row>
    <row r="38" spans="1:1" x14ac:dyDescent="0.2">
      <c r="A38" s="42"/>
    </row>
    <row r="39" spans="1:1" x14ac:dyDescent="0.2">
      <c r="A39" s="42"/>
    </row>
    <row r="40" spans="1:1" x14ac:dyDescent="0.2">
      <c r="A40" s="42"/>
    </row>
    <row r="41" spans="1:1" x14ac:dyDescent="0.2">
      <c r="A41" s="42"/>
    </row>
    <row r="42" spans="1:1" x14ac:dyDescent="0.2">
      <c r="A42" s="42"/>
    </row>
    <row r="43" spans="1:1" x14ac:dyDescent="0.2">
      <c r="A43" s="42"/>
    </row>
    <row r="44" spans="1:1" x14ac:dyDescent="0.2">
      <c r="A44" s="42"/>
    </row>
    <row r="45" spans="1:1" x14ac:dyDescent="0.2">
      <c r="A45" s="42"/>
    </row>
    <row r="46" spans="1:1" x14ac:dyDescent="0.2">
      <c r="A46" s="42"/>
    </row>
    <row r="47" spans="1:1" x14ac:dyDescent="0.2">
      <c r="A47" s="42"/>
    </row>
    <row r="48" spans="1:1" x14ac:dyDescent="0.2">
      <c r="A48" s="42"/>
    </row>
    <row r="49" spans="1:1" x14ac:dyDescent="0.2">
      <c r="A49" s="42"/>
    </row>
    <row r="50" spans="1:1" x14ac:dyDescent="0.2">
      <c r="A50" s="42"/>
    </row>
    <row r="51" spans="1:1" x14ac:dyDescent="0.2">
      <c r="A51" s="42"/>
    </row>
    <row r="52" spans="1:1" x14ac:dyDescent="0.2">
      <c r="A52" s="42"/>
    </row>
    <row r="53" spans="1:1" x14ac:dyDescent="0.2">
      <c r="A53" s="42"/>
    </row>
    <row r="54" spans="1:1" x14ac:dyDescent="0.2">
      <c r="A54" s="42"/>
    </row>
    <row r="55" spans="1:1" x14ac:dyDescent="0.2">
      <c r="A55" s="42"/>
    </row>
    <row r="56" spans="1:1" x14ac:dyDescent="0.2">
      <c r="A56" s="42"/>
    </row>
    <row r="57" spans="1:1" x14ac:dyDescent="0.2">
      <c r="A57" s="42"/>
    </row>
    <row r="58" spans="1:1" x14ac:dyDescent="0.2">
      <c r="A58" s="42"/>
    </row>
    <row r="59" spans="1:1" x14ac:dyDescent="0.2">
      <c r="A59" s="4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00AE223E22E49AE9A6766EBE498ED" ma:contentTypeVersion="18" ma:contentTypeDescription="Create a new document." ma:contentTypeScope="" ma:versionID="17e88d67d37657e9997eabed09508f8d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243bed0a11ec99f17344ba22c3f0ad49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A4C6D5-EFF1-46D6-9878-B3B1AC09DEB5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3cc187d4-91b9-4b9b-aeb7-f718a468765c"/>
    <ds:schemaRef ds:uri="http://schemas.microsoft.com/office/2006/metadata/properties"/>
    <ds:schemaRef ds:uri="0778ba95-7023-46b8-8863-14b2a5814243"/>
    <ds:schemaRef ds:uri="c40c7b59-5744-49aa-9631-c4247212e49d"/>
  </ds:schemaRefs>
</ds:datastoreItem>
</file>

<file path=customXml/itemProps2.xml><?xml version="1.0" encoding="utf-8"?>
<ds:datastoreItem xmlns:ds="http://schemas.openxmlformats.org/officeDocument/2006/customXml" ds:itemID="{CD219A84-D7BC-4951-B515-B61B73757471}"/>
</file>

<file path=customXml/itemProps3.xml><?xml version="1.0" encoding="utf-8"?>
<ds:datastoreItem xmlns:ds="http://schemas.openxmlformats.org/officeDocument/2006/customXml" ds:itemID="{08377169-5C52-4BEB-9405-52A4FB5F03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2</vt:i4>
      </vt:variant>
    </vt:vector>
  </HeadingPairs>
  <TitlesOfParts>
    <vt:vector size="6" baseType="lpstr">
      <vt:lpstr>Kunnat aakkosjärj.</vt:lpstr>
      <vt:lpstr>Kunnat maakunnittain</vt:lpstr>
      <vt:lpstr>maakunnittain</vt:lpstr>
      <vt:lpstr>Kuntakoon mukaan</vt:lpstr>
      <vt:lpstr>'Kunnat aakkosjärj.'!Tulostusalue</vt:lpstr>
      <vt:lpstr>'Kunnat aakkosjärj.'!Tulostusotsikot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Hottinen Aaro</cp:lastModifiedBy>
  <cp:lastPrinted>2021-09-15T14:11:23Z</cp:lastPrinted>
  <dcterms:created xsi:type="dcterms:W3CDTF">1999-10-25T07:44:12Z</dcterms:created>
  <dcterms:modified xsi:type="dcterms:W3CDTF">2023-08-15T12:18:22Z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0x01010066000AE223E22E49AE9A6766EBE498ED</vt:lpwstr>
  </property>
  <property fmtid="{D5CDD505-2E9C-101B-9397-08002B2CF9AE}" pid="3" name="MediaServiceImageTags">
    <vt:lpwstr/>
  </property>
</Properties>
</file>