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T:\Opetus ja Kulttuuri\Tilastointi\esi- ja perusopetus\kunnat.net\Uusi kuntaliitto.fi\"/>
    </mc:Choice>
  </mc:AlternateContent>
  <xr:revisionPtr revIDLastSave="0" documentId="13_ncr:1_{D7C44D7E-7DAB-4F6B-9F8C-381FA15FC645}" xr6:coauthVersionLast="44" xr6:coauthVersionMax="44" xr10:uidLastSave="{00000000-0000-0000-0000-000000000000}"/>
  <bookViews>
    <workbookView xWindow="17830" yWindow="4330" windowWidth="16120" windowHeight="15450" xr2:uid="{00000000-000D-0000-FFFF-FFFF00000000}"/>
  </bookViews>
  <sheets>
    <sheet name="Peruskoulut koon mukaan" sheetId="1" r:id="rId1"/>
    <sheet name="Koulut oppilaitostyypin muka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  <c r="E18" i="2"/>
  <c r="E19" i="2"/>
  <c r="H19" i="2"/>
  <c r="H18" i="2"/>
  <c r="I19" i="2" l="1"/>
  <c r="H17" i="2"/>
  <c r="I18" i="2" s="1"/>
  <c r="H12" i="2" l="1"/>
  <c r="I12" i="2" s="1"/>
  <c r="H14" i="2"/>
  <c r="E6" i="2"/>
  <c r="H6" i="2" s="1"/>
  <c r="E7" i="2"/>
  <c r="H7" i="2" s="1"/>
  <c r="E8" i="2"/>
  <c r="H8" i="2" s="1"/>
  <c r="I8" i="2" s="1"/>
  <c r="E9" i="2"/>
  <c r="H9" i="2" s="1"/>
  <c r="E10" i="2"/>
  <c r="H10" i="2" s="1"/>
  <c r="E11" i="2"/>
  <c r="H11" i="2" s="1"/>
  <c r="E12" i="2"/>
  <c r="E13" i="2"/>
  <c r="H13" i="2" s="1"/>
  <c r="E14" i="2"/>
  <c r="E15" i="2"/>
  <c r="H15" i="2" s="1"/>
  <c r="E16" i="2"/>
  <c r="H16" i="2" s="1"/>
  <c r="I16" i="2" s="1"/>
  <c r="E5" i="2"/>
  <c r="H5" i="2" s="1"/>
  <c r="I7" i="2" l="1"/>
  <c r="I15" i="2"/>
  <c r="I13" i="2"/>
  <c r="I10" i="2"/>
  <c r="I17" i="2"/>
  <c r="I9" i="2"/>
  <c r="I14" i="2"/>
  <c r="I11" i="2"/>
  <c r="I6" i="2"/>
</calcChain>
</file>

<file path=xl/sharedStrings.xml><?xml version="1.0" encoding="utf-8"?>
<sst xmlns="http://schemas.openxmlformats.org/spreadsheetml/2006/main" count="46" uniqueCount="32">
  <si>
    <t>Oppilaitokset yhteensä</t>
  </si>
  <si>
    <t>Oppilaitokset, 1-19 opiskelijaa</t>
  </si>
  <si>
    <t>Oppilaitokset, 20-49 opiskelijaa</t>
  </si>
  <si>
    <t>Oppilaitokset, 50-99 opiskelijaa</t>
  </si>
  <si>
    <t>Oppilaitokset, 100-299 opiskelijaa</t>
  </si>
  <si>
    <t>Oppilaitokset, 300-499 opiskelijaa</t>
  </si>
  <si>
    <t>Oppilaitokset, 500-999 opiskelijaa</t>
  </si>
  <si>
    <t>Oppilaitokset, 1000- opiskelijaa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</si>
  <si>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</si>
  <si>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</si>
  <si>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</si>
  <si>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</si>
  <si>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</si>
  <si>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</si>
  <si>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</si>
  <si>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</si>
  <si>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</si>
  <si>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</si>
  <si>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</si>
  <si>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</si>
  <si>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Peruskoulujen määrä</t>
  </si>
  <si>
    <t>Lähde: Tilastokeskus</t>
  </si>
  <si>
    <t>Vuosi</t>
  </si>
  <si>
    <t>Peruskoulujen määrä oppilaitostyypin mukaan</t>
  </si>
  <si>
    <t>Peruskoulut, vuosiluokat 1-6</t>
  </si>
  <si>
    <t>Peruskoulut, vuosiluokat 7-9</t>
  </si>
  <si>
    <t>Peruskoulut, vuosiluokat 1-9</t>
  </si>
  <si>
    <t>Yhteensä</t>
  </si>
  <si>
    <t>Perus- ja lukioasteen koulut</t>
  </si>
  <si>
    <t>Muutos edelliseen vuoteen</t>
  </si>
  <si>
    <t>Peruskouluasteen erityiskoulut</t>
  </si>
  <si>
    <t>Yhteensä2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</si>
</sst>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Work Sans"/>
      <family val="2"/>
      <scheme val="minor"/>
    </font>
    <font>
      <b/>
      <sz val="10"/>
      <color theme="1"/>
      <name val="Work Sans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1" fontId="3" fillId="0" borderId="0" xfId="0" applyNumberFormat="1" applyFont="1" applyFill="1" applyAlignment="1" applyProtection="1">
      <alignment horizontal="left"/>
    </xf>
  </cellXfs>
  <cellStyles count="1">
    <cellStyle name="Normaali" xfId="0" builtinId="0"/>
  </cellStyles>
  <dxfs count="16"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Work Sans"/>
        <scheme val="minor"/>
      </font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Peruskoulujen</a:t>
            </a:r>
            <a:r>
              <a:rPr lang="fi-FI" baseline="0"/>
              <a:t> määrä koon mukaan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'Peruskoulut koon mukaan'!$C$4</c:f>
              <c:strCache>
                <c:ptCount val="1"/>
                <c:pt idx="0">
                  <c:v>Oppilaitokset, 1-19 opiskelijaa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'Peruskoulut koon mukaan'!$A$5:$A$19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'Peruskoulut koon mukaan'!$C$5:$C$19</c:f>
              <c:numCache>
                <c:formatCode>General</c:formatCode>
                <c:ptCount val="15"/>
                <c:pt idx="0">
                  <c:v>109</c:v>
                </c:pt>
                <c:pt idx="1">
                  <c:v>87</c:v>
                </c:pt>
                <c:pt idx="2">
                  <c:v>85</c:v>
                </c:pt>
                <c:pt idx="3">
                  <c:v>83</c:v>
                </c:pt>
                <c:pt idx="4">
                  <c:v>63</c:v>
                </c:pt>
                <c:pt idx="5">
                  <c:v>65</c:v>
                </c:pt>
                <c:pt idx="6">
                  <c:v>59</c:v>
                </c:pt>
                <c:pt idx="7">
                  <c:v>62</c:v>
                </c:pt>
                <c:pt idx="8">
                  <c:v>63</c:v>
                </c:pt>
                <c:pt idx="9">
                  <c:v>60</c:v>
                </c:pt>
                <c:pt idx="10">
                  <c:v>47</c:v>
                </c:pt>
                <c:pt idx="11">
                  <c:v>38</c:v>
                </c:pt>
                <c:pt idx="12">
                  <c:v>45</c:v>
                </c:pt>
                <c:pt idx="13">
                  <c:v>39</c:v>
                </c:pt>
                <c:pt idx="1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1-41B7-B655-6DD26A06A0B2}"/>
            </c:ext>
          </c:extLst>
        </c:ser>
        <c:ser>
          <c:idx val="1"/>
          <c:order val="1"/>
          <c:tx>
            <c:strRef>
              <c:f>'Peruskoulut koon mukaan'!$D$4</c:f>
              <c:strCache>
                <c:ptCount val="1"/>
                <c:pt idx="0">
                  <c:v>Oppilaitokset, 20-49 opiskelijaa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'Peruskoulut koon mukaan'!$A$5:$A$19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'Peruskoulut koon mukaan'!$D$5:$D$19</c:f>
              <c:numCache>
                <c:formatCode>General</c:formatCode>
                <c:ptCount val="15"/>
                <c:pt idx="0">
                  <c:v>907</c:v>
                </c:pt>
                <c:pt idx="1">
                  <c:v>807</c:v>
                </c:pt>
                <c:pt idx="2">
                  <c:v>736</c:v>
                </c:pt>
                <c:pt idx="3">
                  <c:v>709</c:v>
                </c:pt>
                <c:pt idx="4">
                  <c:v>676</c:v>
                </c:pt>
                <c:pt idx="5">
                  <c:v>581</c:v>
                </c:pt>
                <c:pt idx="6">
                  <c:v>551</c:v>
                </c:pt>
                <c:pt idx="7">
                  <c:v>515</c:v>
                </c:pt>
                <c:pt idx="8">
                  <c:v>470</c:v>
                </c:pt>
                <c:pt idx="9">
                  <c:v>423</c:v>
                </c:pt>
                <c:pt idx="10">
                  <c:v>371</c:v>
                </c:pt>
                <c:pt idx="11">
                  <c:v>345</c:v>
                </c:pt>
                <c:pt idx="12">
                  <c:v>331</c:v>
                </c:pt>
                <c:pt idx="13">
                  <c:v>319</c:v>
                </c:pt>
                <c:pt idx="14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1-41B7-B655-6DD26A06A0B2}"/>
            </c:ext>
          </c:extLst>
        </c:ser>
        <c:ser>
          <c:idx val="2"/>
          <c:order val="2"/>
          <c:tx>
            <c:strRef>
              <c:f>'Peruskoulut koon mukaan'!$E$4</c:f>
              <c:strCache>
                <c:ptCount val="1"/>
                <c:pt idx="0">
                  <c:v>Oppilaitokset, 50-99 opiskelijaa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'Peruskoulut koon mukaan'!$A$5:$A$19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'Peruskoulut koon mukaan'!$E$5:$E$19</c:f>
              <c:numCache>
                <c:formatCode>General</c:formatCode>
                <c:ptCount val="15"/>
                <c:pt idx="0">
                  <c:v>610</c:v>
                </c:pt>
                <c:pt idx="1">
                  <c:v>603</c:v>
                </c:pt>
                <c:pt idx="2">
                  <c:v>571</c:v>
                </c:pt>
                <c:pt idx="3">
                  <c:v>539</c:v>
                </c:pt>
                <c:pt idx="4">
                  <c:v>507</c:v>
                </c:pt>
                <c:pt idx="5">
                  <c:v>500</c:v>
                </c:pt>
                <c:pt idx="6">
                  <c:v>475</c:v>
                </c:pt>
                <c:pt idx="7">
                  <c:v>462</c:v>
                </c:pt>
                <c:pt idx="8">
                  <c:v>461</c:v>
                </c:pt>
                <c:pt idx="9">
                  <c:v>449</c:v>
                </c:pt>
                <c:pt idx="10">
                  <c:v>424</c:v>
                </c:pt>
                <c:pt idx="11">
                  <c:v>406</c:v>
                </c:pt>
                <c:pt idx="12">
                  <c:v>381</c:v>
                </c:pt>
                <c:pt idx="13">
                  <c:v>374</c:v>
                </c:pt>
                <c:pt idx="14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1-41B7-B655-6DD26A06A0B2}"/>
            </c:ext>
          </c:extLst>
        </c:ser>
        <c:ser>
          <c:idx val="3"/>
          <c:order val="3"/>
          <c:tx>
            <c:strRef>
              <c:f>'Peruskoulut koon mukaan'!$F$4</c:f>
              <c:strCache>
                <c:ptCount val="1"/>
                <c:pt idx="0">
                  <c:v>Oppilaitokset, 100-299 opiskelijaa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'Peruskoulut koon mukaan'!$A$5:$A$19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'Peruskoulut koon mukaan'!$F$5:$F$19</c:f>
              <c:numCache>
                <c:formatCode>General</c:formatCode>
                <c:ptCount val="15"/>
                <c:pt idx="0">
                  <c:v>1033</c:v>
                </c:pt>
                <c:pt idx="1">
                  <c:v>1012</c:v>
                </c:pt>
                <c:pt idx="2">
                  <c:v>1012</c:v>
                </c:pt>
                <c:pt idx="3">
                  <c:v>991</c:v>
                </c:pt>
                <c:pt idx="4">
                  <c:v>968</c:v>
                </c:pt>
                <c:pt idx="5">
                  <c:v>972</c:v>
                </c:pt>
                <c:pt idx="6">
                  <c:v>963</c:v>
                </c:pt>
                <c:pt idx="7">
                  <c:v>948</c:v>
                </c:pt>
                <c:pt idx="8">
                  <c:v>924</c:v>
                </c:pt>
                <c:pt idx="9">
                  <c:v>906</c:v>
                </c:pt>
                <c:pt idx="10">
                  <c:v>870</c:v>
                </c:pt>
                <c:pt idx="11">
                  <c:v>847</c:v>
                </c:pt>
                <c:pt idx="12">
                  <c:v>816</c:v>
                </c:pt>
                <c:pt idx="13">
                  <c:v>796</c:v>
                </c:pt>
                <c:pt idx="14">
                  <c:v>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F1-41B7-B655-6DD26A06A0B2}"/>
            </c:ext>
          </c:extLst>
        </c:ser>
        <c:ser>
          <c:idx val="4"/>
          <c:order val="4"/>
          <c:tx>
            <c:strRef>
              <c:f>'Peruskoulut koon mukaan'!$G$4</c:f>
              <c:strCache>
                <c:ptCount val="1"/>
                <c:pt idx="0">
                  <c:v>Oppilaitokset, 300-499 opiskelijaa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'Peruskoulut koon mukaan'!$A$5:$A$19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'Peruskoulut koon mukaan'!$G$5:$G$19</c:f>
              <c:numCache>
                <c:formatCode>General</c:formatCode>
                <c:ptCount val="15"/>
                <c:pt idx="0">
                  <c:v>550</c:v>
                </c:pt>
                <c:pt idx="1">
                  <c:v>523</c:v>
                </c:pt>
                <c:pt idx="2">
                  <c:v>512</c:v>
                </c:pt>
                <c:pt idx="3">
                  <c:v>518</c:v>
                </c:pt>
                <c:pt idx="4">
                  <c:v>523</c:v>
                </c:pt>
                <c:pt idx="5">
                  <c:v>513</c:v>
                </c:pt>
                <c:pt idx="6">
                  <c:v>516</c:v>
                </c:pt>
                <c:pt idx="7">
                  <c:v>496</c:v>
                </c:pt>
                <c:pt idx="8">
                  <c:v>482</c:v>
                </c:pt>
                <c:pt idx="9">
                  <c:v>468</c:v>
                </c:pt>
                <c:pt idx="10">
                  <c:v>468</c:v>
                </c:pt>
                <c:pt idx="11">
                  <c:v>469</c:v>
                </c:pt>
                <c:pt idx="12">
                  <c:v>444</c:v>
                </c:pt>
                <c:pt idx="13">
                  <c:v>431</c:v>
                </c:pt>
                <c:pt idx="14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F1-41B7-B655-6DD26A06A0B2}"/>
            </c:ext>
          </c:extLst>
        </c:ser>
        <c:ser>
          <c:idx val="5"/>
          <c:order val="5"/>
          <c:tx>
            <c:strRef>
              <c:f>'Peruskoulut koon mukaan'!$H$4</c:f>
              <c:strCache>
                <c:ptCount val="1"/>
                <c:pt idx="0">
                  <c:v>Oppilaitokset, 500-999 opiskelijaa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'Peruskoulut koon mukaan'!$A$5:$A$19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'Peruskoulut koon mukaan'!$H$5:$H$19</c:f>
              <c:numCache>
                <c:formatCode>General</c:formatCode>
                <c:ptCount val="15"/>
                <c:pt idx="0">
                  <c:v>137</c:v>
                </c:pt>
                <c:pt idx="1">
                  <c:v>147</c:v>
                </c:pt>
                <c:pt idx="2">
                  <c:v>150</c:v>
                </c:pt>
                <c:pt idx="3">
                  <c:v>148</c:v>
                </c:pt>
                <c:pt idx="4">
                  <c:v>152</c:v>
                </c:pt>
                <c:pt idx="5">
                  <c:v>154</c:v>
                </c:pt>
                <c:pt idx="6">
                  <c:v>154</c:v>
                </c:pt>
                <c:pt idx="7">
                  <c:v>157</c:v>
                </c:pt>
                <c:pt idx="8">
                  <c:v>173</c:v>
                </c:pt>
                <c:pt idx="9">
                  <c:v>189</c:v>
                </c:pt>
                <c:pt idx="10">
                  <c:v>208</c:v>
                </c:pt>
                <c:pt idx="11">
                  <c:v>225</c:v>
                </c:pt>
                <c:pt idx="12">
                  <c:v>248</c:v>
                </c:pt>
                <c:pt idx="13">
                  <c:v>265</c:v>
                </c:pt>
                <c:pt idx="14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F1-41B7-B655-6DD26A06A0B2}"/>
            </c:ext>
          </c:extLst>
        </c:ser>
        <c:ser>
          <c:idx val="6"/>
          <c:order val="6"/>
          <c:tx>
            <c:strRef>
              <c:f>'Peruskoulut koon mukaan'!$I$4</c:f>
              <c:strCache>
                <c:ptCount val="1"/>
                <c:pt idx="0">
                  <c:v>Oppilaitokset, 1000- opiskelijaa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'Peruskoulut koon mukaan'!$A$5:$A$19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'Peruskoulut koon mukaan'!$I$5:$I$19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3">
                  <c:v>9</c:v>
                </c:pt>
                <c:pt idx="1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F1-41B7-B655-6DD26A06A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12703"/>
        <c:axId val="135313951"/>
      </c:barChart>
      <c:catAx>
        <c:axId val="13531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35313951"/>
        <c:crosses val="autoZero"/>
        <c:auto val="1"/>
        <c:lblAlgn val="ctr"/>
        <c:lblOffset val="100"/>
        <c:noMultiLvlLbl val="0"/>
      </c:catAx>
      <c:valAx>
        <c:axId val="13531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35312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Peruskoulujen</a:t>
            </a:r>
            <a:r>
              <a:rPr lang="fi-FI" baseline="0"/>
              <a:t> määrä oppilaitostyypin mukaan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'Koulut oppilaitostyypin mukaan'!$B$4</c:f>
              <c:strCache>
                <c:ptCount val="1"/>
                <c:pt idx="0">
                  <c:v>Peruskoulut, vuosiluokat 1-6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'Koulut oppilaitostyypin mukaan'!$A$5:$A$19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'Koulut oppilaitostyypin mukaan'!$B$5:$B$19</c:f>
              <c:numCache>
                <c:formatCode>General</c:formatCode>
                <c:ptCount val="15"/>
                <c:pt idx="0">
                  <c:v>2660</c:v>
                </c:pt>
                <c:pt idx="1">
                  <c:v>2493</c:v>
                </c:pt>
                <c:pt idx="2">
                  <c:v>2382</c:v>
                </c:pt>
                <c:pt idx="3">
                  <c:v>2300</c:v>
                </c:pt>
                <c:pt idx="4">
                  <c:v>2197</c:v>
                </c:pt>
                <c:pt idx="5">
                  <c:v>2089</c:v>
                </c:pt>
                <c:pt idx="6">
                  <c:v>2020</c:v>
                </c:pt>
                <c:pt idx="7">
                  <c:v>1945</c:v>
                </c:pt>
                <c:pt idx="8">
                  <c:v>1884</c:v>
                </c:pt>
                <c:pt idx="9">
                  <c:v>1811</c:v>
                </c:pt>
                <c:pt idx="10">
                  <c:v>1709</c:v>
                </c:pt>
                <c:pt idx="11">
                  <c:v>1651</c:v>
                </c:pt>
                <c:pt idx="12">
                  <c:v>1589</c:v>
                </c:pt>
                <c:pt idx="13">
                  <c:v>1543</c:v>
                </c:pt>
                <c:pt idx="14">
                  <c:v>1490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1-48B1-9B8A-0846D61B1BC5}"/>
            </c:ext>
          </c:extLst>
        </c:ser>
        <c:ser>
          <c:idx val="1"/>
          <c:order val="1"/>
          <c:tx>
            <c:strRef>
              <c:f>'Koulut oppilaitostyypin mukaan'!$C$4</c:f>
              <c:strCache>
                <c:ptCount val="1"/>
                <c:pt idx="0">
                  <c:v>Peruskoulut, vuosiluokat 7-9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'Koulut oppilaitostyypin mukaan'!$A$5:$A$19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'Koulut oppilaitostyypin mukaan'!$C$5:$C$19</c:f>
              <c:numCache>
                <c:formatCode>General</c:formatCode>
                <c:ptCount val="15"/>
                <c:pt idx="0">
                  <c:v>472</c:v>
                </c:pt>
                <c:pt idx="1">
                  <c:v>447</c:v>
                </c:pt>
                <c:pt idx="2">
                  <c:v>427</c:v>
                </c:pt>
                <c:pt idx="3">
                  <c:v>406</c:v>
                </c:pt>
                <c:pt idx="4">
                  <c:v>388</c:v>
                </c:pt>
                <c:pt idx="5">
                  <c:v>373</c:v>
                </c:pt>
                <c:pt idx="6">
                  <c:v>352</c:v>
                </c:pt>
                <c:pt idx="7">
                  <c:v>331</c:v>
                </c:pt>
                <c:pt idx="8">
                  <c:v>325</c:v>
                </c:pt>
                <c:pt idx="9">
                  <c:v>306</c:v>
                </c:pt>
                <c:pt idx="10">
                  <c:v>281</c:v>
                </c:pt>
                <c:pt idx="11">
                  <c:v>280</c:v>
                </c:pt>
                <c:pt idx="12">
                  <c:v>246</c:v>
                </c:pt>
                <c:pt idx="13">
                  <c:v>236</c:v>
                </c:pt>
                <c:pt idx="14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21-48B1-9B8A-0846D61B1BC5}"/>
            </c:ext>
          </c:extLst>
        </c:ser>
        <c:ser>
          <c:idx val="2"/>
          <c:order val="2"/>
          <c:tx>
            <c:strRef>
              <c:f>'Koulut oppilaitostyypin mukaan'!$D$4</c:f>
              <c:strCache>
                <c:ptCount val="1"/>
                <c:pt idx="0">
                  <c:v>Peruskoulut, vuosiluokat 1-9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'Koulut oppilaitostyypin mukaan'!$A$5:$A$19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'Koulut oppilaitostyypin mukaan'!$D$5:$D$19</c:f>
              <c:numCache>
                <c:formatCode>General</c:formatCode>
                <c:ptCount val="15"/>
                <c:pt idx="0">
                  <c:v>215</c:v>
                </c:pt>
                <c:pt idx="1">
                  <c:v>240</c:v>
                </c:pt>
                <c:pt idx="2">
                  <c:v>258</c:v>
                </c:pt>
                <c:pt idx="3">
                  <c:v>282</c:v>
                </c:pt>
                <c:pt idx="4">
                  <c:v>304</c:v>
                </c:pt>
                <c:pt idx="5">
                  <c:v>323</c:v>
                </c:pt>
                <c:pt idx="6">
                  <c:v>347</c:v>
                </c:pt>
                <c:pt idx="7">
                  <c:v>367</c:v>
                </c:pt>
                <c:pt idx="8">
                  <c:v>366</c:v>
                </c:pt>
                <c:pt idx="9">
                  <c:v>381</c:v>
                </c:pt>
                <c:pt idx="10">
                  <c:v>406</c:v>
                </c:pt>
                <c:pt idx="11">
                  <c:v>407</c:v>
                </c:pt>
                <c:pt idx="12">
                  <c:v>440</c:v>
                </c:pt>
                <c:pt idx="13">
                  <c:v>454</c:v>
                </c:pt>
                <c:pt idx="14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21-48B1-9B8A-0846D61B1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758095"/>
        <c:axId val="693758927"/>
      </c:barChart>
      <c:catAx>
        <c:axId val="6937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93758927"/>
        <c:crosses val="autoZero"/>
        <c:auto val="1"/>
        <c:lblAlgn val="ctr"/>
        <c:lblOffset val="100"/>
        <c:noMultiLvlLbl val="0"/>
      </c:catAx>
      <c:valAx>
        <c:axId val="6937589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93758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Peruskoulujen</a:t>
            </a:r>
            <a:r>
              <a:rPr lang="fi-FI" baseline="0"/>
              <a:t> määrä yhteensä ja muutos edelliseen vuoteeen</a:t>
            </a:r>
            <a:endParaRPr lang="fi-F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'Koulut oppilaitostyypin mukaan'!$H$4</c:f>
              <c:strCache>
                <c:ptCount val="1"/>
                <c:pt idx="0">
                  <c:v>Yhteensä2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'Koulut oppilaitostyypin mukaan'!$A$5:$A$19</c:f>
              <c:strCach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strCache>
            </c:strRef>
          </c:cat>
          <c:val>
            <c:numRef>
              <c:f>'Koulut oppilaitostyypin mukaan'!$H$5:$H$19</c:f>
              <c:numCache>
                <c:formatCode>General</c:formatCode>
                <c:ptCount val="15"/>
                <c:pt idx="0">
                  <c:v>3579</c:v>
                </c:pt>
                <c:pt idx="1">
                  <c:v>3393</c:v>
                </c:pt>
                <c:pt idx="2">
                  <c:v>3263</c:v>
                </c:pt>
                <c:pt idx="3">
                  <c:v>3174</c:v>
                </c:pt>
                <c:pt idx="4">
                  <c:v>3065</c:v>
                </c:pt>
                <c:pt idx="5">
                  <c:v>2952</c:v>
                </c:pt>
                <c:pt idx="6">
                  <c:v>2876</c:v>
                </c:pt>
                <c:pt idx="7">
                  <c:v>2794</c:v>
                </c:pt>
                <c:pt idx="8">
                  <c:v>2721</c:v>
                </c:pt>
                <c:pt idx="9">
                  <c:v>2639</c:v>
                </c:pt>
                <c:pt idx="10">
                  <c:v>2522</c:v>
                </c:pt>
                <c:pt idx="11">
                  <c:v>2454</c:v>
                </c:pt>
                <c:pt idx="12">
                  <c:v>2389</c:v>
                </c:pt>
                <c:pt idx="13">
                  <c:v>2345</c:v>
                </c:pt>
                <c:pt idx="14">
                  <c:v>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8-4389-A124-5CC05121E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758511"/>
        <c:axId val="755632767"/>
      </c:barChart>
      <c:lineChart>
        <c:grouping val="standard"/>
        <c:varyColors val="0"/>
        <c:ser>
          <c:idx val="1"/>
          <c:order val="1"/>
          <c:tx>
            <c:strRef>
              <c:f>'Koulut oppilaitostyypin mukaan'!$I$4</c:f>
              <c:strCache>
                <c:ptCount val="1"/>
                <c:pt idx="0">
                  <c:v>Muutos edelliseen vuoteen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'Koulut oppilaitostyypin mukaan'!$I$5:$I$19</c:f>
              <c:numCache>
                <c:formatCode>General</c:formatCode>
                <c:ptCount val="15"/>
                <c:pt idx="1">
                  <c:v>-186</c:v>
                </c:pt>
                <c:pt idx="2">
                  <c:v>-130</c:v>
                </c:pt>
                <c:pt idx="3">
                  <c:v>-89</c:v>
                </c:pt>
                <c:pt idx="4">
                  <c:v>-109</c:v>
                </c:pt>
                <c:pt idx="5">
                  <c:v>-113</c:v>
                </c:pt>
                <c:pt idx="6">
                  <c:v>-76</c:v>
                </c:pt>
                <c:pt idx="7">
                  <c:v>-82</c:v>
                </c:pt>
                <c:pt idx="8">
                  <c:v>-73</c:v>
                </c:pt>
                <c:pt idx="9">
                  <c:v>-82</c:v>
                </c:pt>
                <c:pt idx="10">
                  <c:v>-117</c:v>
                </c:pt>
                <c:pt idx="11">
                  <c:v>-68</c:v>
                </c:pt>
                <c:pt idx="12">
                  <c:v>-65</c:v>
                </c:pt>
                <c:pt idx="13">
                  <c:v>-44</c:v>
                </c:pt>
                <c:pt idx="14">
                  <c:v>-54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98-4389-A124-5CC05121E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960671"/>
        <c:axId val="544963583"/>
      </c:lineChart>
      <c:catAx>
        <c:axId val="693758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5632767"/>
        <c:crosses val="autoZero"/>
        <c:auto val="1"/>
        <c:lblAlgn val="ctr"/>
        <c:lblOffset val="100"/>
        <c:noMultiLvlLbl val="0"/>
      </c:catAx>
      <c:valAx>
        <c:axId val="755632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93758511"/>
        <c:crosses val="autoZero"/>
        <c:crossBetween val="between"/>
      </c:valAx>
      <c:valAx>
        <c:axId val="544963583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44960671"/>
        <c:crosses val="max"/>
        <c:crossBetween val="between"/>
      </c:valAx>
      <c:catAx>
        <c:axId val="544960671"/>
        <c:scaling>
          <c:orientation val="minMax"/>
        </c:scaling>
        <c:delete val="1"/>
        <c:axPos val="t"/>
        <c:majorTickMark val="out"/>
        <c:minorTickMark val="none"/>
        <c:tickLblPos val="nextTo"/>
        <c:crossAx val="5449635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9</xdr:col>
      <xdr:colOff>0</xdr:colOff>
      <xdr:row>45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7</xdr:col>
      <xdr:colOff>0</xdr:colOff>
      <xdr:row>40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1</xdr:rowOff>
    </xdr:from>
    <xdr:to>
      <xdr:col>7</xdr:col>
      <xdr:colOff>0</xdr:colOff>
      <xdr:row>61</xdr:row>
      <xdr:rowOff>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4:I19" totalsRowShown="0" headerRowDxfId="15" dataDxfId="14">
  <autoFilter ref="A4:I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Vuosi" dataDxfId="13"/>
    <tableColumn id="2" xr3:uid="{00000000-0010-0000-0000-000002000000}" name="Oppilaitokset yhteensä" dataDxfId="12"/>
    <tableColumn id="3" xr3:uid="{00000000-0010-0000-0000-000003000000}" name="Oppilaitokset, 1-19 opiskelijaa" dataDxfId="11"/>
    <tableColumn id="4" xr3:uid="{00000000-0010-0000-0000-000004000000}" name="Oppilaitokset, 20-49 opiskelijaa" dataDxfId="10"/>
    <tableColumn id="5" xr3:uid="{00000000-0010-0000-0000-000005000000}" name="Oppilaitokset, 50-99 opiskelijaa" dataDxfId="9"/>
    <tableColumn id="6" xr3:uid="{00000000-0010-0000-0000-000006000000}" name="Oppilaitokset, 100-299 opiskelijaa" dataDxfId="8"/>
    <tableColumn id="7" xr3:uid="{00000000-0010-0000-0000-000007000000}" name="Oppilaitokset, 300-499 opiskelijaa" dataDxfId="7"/>
    <tableColumn id="8" xr3:uid="{00000000-0010-0000-0000-000008000000}" name="Oppilaitokset, 500-999 opiskelijaa" dataDxfId="6"/>
    <tableColumn id="9" xr3:uid="{00000000-0010-0000-0000-000009000000}" name="Oppilaitokset, 1000- opiskelijaa" dataDxfId="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ulukko2" displayName="Taulukko2" ref="A4:I19" totalsRowShown="0" headerRowDxfId="4">
  <autoFilter ref="A4:I1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100-000001000000}" name="Vuosi" dataDxfId="3"/>
    <tableColumn id="2" xr3:uid="{00000000-0010-0000-0100-000002000000}" name="Peruskoulut, vuosiluokat 1-6" dataDxfId="2"/>
    <tableColumn id="3" xr3:uid="{00000000-0010-0000-0100-000003000000}" name="Peruskoulut, vuosiluokat 7-9" dataDxfId="1"/>
    <tableColumn id="4" xr3:uid="{00000000-0010-0000-0100-000004000000}" name="Peruskoulut, vuosiluokat 1-9" dataDxfId="0"/>
    <tableColumn id="5" xr3:uid="{00000000-0010-0000-0100-000005000000}" name="Yhteensä">
      <calculatedColumnFormula>SUM(B5:D5)</calculatedColumnFormula>
    </tableColumn>
    <tableColumn id="6" xr3:uid="{00000000-0010-0000-0100-000006000000}" name="Peruskouluasteen erityiskoulut"/>
    <tableColumn id="7" xr3:uid="{00000000-0010-0000-0100-000007000000}" name="Perus- ja lukioasteen koulut"/>
    <tableColumn id="8" xr3:uid="{00000000-0010-0000-0100-000008000000}" name="Yhteensä2">
      <calculatedColumnFormula>G5+F5+E5</calculatedColumnFormula>
    </tableColumn>
    <tableColumn id="9" xr3:uid="{00000000-0010-0000-0100-000009000000}" name="Muutos edelliseen vuoteen">
      <calculatedColumnFormula>H5-H4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untaliitto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accent3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kuntaliitto" id="{83420136-60C6-47BA-A243-B2DA9E88A498}" vid="{61E78A92-B961-430C-A106-E58B00BEBC2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A3" sqref="A3"/>
    </sheetView>
  </sheetViews>
  <sheetFormatPr defaultColWidth="12.58203125" defaultRowHeight="13" x14ac:dyDescent="0.3"/>
  <sheetData>
    <row r="1" spans="1:9" x14ac:dyDescent="0.3">
      <c r="A1" t="s">
        <v>20</v>
      </c>
    </row>
    <row r="2" spans="1:9" x14ac:dyDescent="0.3">
      <c r="A2" t="s">
        <v>21</v>
      </c>
    </row>
    <row r="4" spans="1:9" ht="43.5" x14ac:dyDescent="0.35">
      <c r="A4" s="4" t="s">
        <v>22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</row>
    <row r="5" spans="1:9" ht="14.5" x14ac:dyDescent="0.35">
      <c r="A5" s="2" t="s">
        <v>8</v>
      </c>
      <c r="B5" s="1">
        <v>3347</v>
      </c>
      <c r="C5" s="1">
        <v>109</v>
      </c>
      <c r="D5" s="1">
        <v>907</v>
      </c>
      <c r="E5" s="1">
        <v>610</v>
      </c>
      <c r="F5" s="1">
        <v>1033</v>
      </c>
      <c r="G5" s="1">
        <v>550</v>
      </c>
      <c r="H5" s="1">
        <v>137</v>
      </c>
      <c r="I5" s="1">
        <v>1</v>
      </c>
    </row>
    <row r="6" spans="1:9" ht="14.5" x14ac:dyDescent="0.35">
      <c r="A6" s="2" t="s">
        <v>9</v>
      </c>
      <c r="B6" s="1">
        <v>3180</v>
      </c>
      <c r="C6" s="1">
        <v>87</v>
      </c>
      <c r="D6" s="1">
        <v>807</v>
      </c>
      <c r="E6" s="1">
        <v>603</v>
      </c>
      <c r="F6" s="1">
        <v>1012</v>
      </c>
      <c r="G6" s="1">
        <v>523</v>
      </c>
      <c r="H6" s="1">
        <v>147</v>
      </c>
      <c r="I6" s="1">
        <v>1</v>
      </c>
    </row>
    <row r="7" spans="1:9" ht="14.5" x14ac:dyDescent="0.35">
      <c r="A7" s="2" t="s">
        <v>10</v>
      </c>
      <c r="B7" s="1">
        <v>3067</v>
      </c>
      <c r="C7" s="1">
        <v>85</v>
      </c>
      <c r="D7" s="1">
        <v>736</v>
      </c>
      <c r="E7" s="1">
        <v>571</v>
      </c>
      <c r="F7" s="1">
        <v>1012</v>
      </c>
      <c r="G7" s="1">
        <v>512</v>
      </c>
      <c r="H7" s="1">
        <v>150</v>
      </c>
      <c r="I7" s="1">
        <v>1</v>
      </c>
    </row>
    <row r="8" spans="1:9" ht="14.5" x14ac:dyDescent="0.35">
      <c r="A8" s="2" t="s">
        <v>11</v>
      </c>
      <c r="B8" s="1">
        <v>2988</v>
      </c>
      <c r="C8" s="1">
        <v>83</v>
      </c>
      <c r="D8" s="1">
        <v>709</v>
      </c>
      <c r="E8" s="1">
        <v>539</v>
      </c>
      <c r="F8" s="1">
        <v>991</v>
      </c>
      <c r="G8" s="1">
        <v>518</v>
      </c>
      <c r="H8" s="1">
        <v>148</v>
      </c>
      <c r="I8" s="1">
        <v>0</v>
      </c>
    </row>
    <row r="9" spans="1:9" ht="14.5" x14ac:dyDescent="0.35">
      <c r="A9" s="2" t="s">
        <v>12</v>
      </c>
      <c r="B9" s="1">
        <v>2889</v>
      </c>
      <c r="C9" s="1">
        <v>63</v>
      </c>
      <c r="D9" s="1">
        <v>676</v>
      </c>
      <c r="E9" s="1">
        <v>507</v>
      </c>
      <c r="F9" s="1">
        <v>968</v>
      </c>
      <c r="G9" s="1">
        <v>523</v>
      </c>
      <c r="H9" s="1">
        <v>152</v>
      </c>
      <c r="I9" s="1">
        <v>0</v>
      </c>
    </row>
    <row r="10" spans="1:9" ht="14.5" x14ac:dyDescent="0.35">
      <c r="A10" s="2" t="s">
        <v>13</v>
      </c>
      <c r="B10" s="1">
        <v>2785</v>
      </c>
      <c r="C10" s="1">
        <v>65</v>
      </c>
      <c r="D10" s="1">
        <v>581</v>
      </c>
      <c r="E10" s="1">
        <v>500</v>
      </c>
      <c r="F10" s="1">
        <v>972</v>
      </c>
      <c r="G10" s="1">
        <v>513</v>
      </c>
      <c r="H10" s="1">
        <v>154</v>
      </c>
      <c r="I10" s="1">
        <v>0</v>
      </c>
    </row>
    <row r="11" spans="1:9" ht="14.5" x14ac:dyDescent="0.35">
      <c r="A11" s="2" t="s">
        <v>14</v>
      </c>
      <c r="B11" s="1">
        <v>2719</v>
      </c>
      <c r="C11" s="1">
        <v>59</v>
      </c>
      <c r="D11" s="1">
        <v>551</v>
      </c>
      <c r="E11" s="1">
        <v>475</v>
      </c>
      <c r="F11" s="1">
        <v>963</v>
      </c>
      <c r="G11" s="1">
        <v>516</v>
      </c>
      <c r="H11" s="1">
        <v>154</v>
      </c>
      <c r="I11" s="1">
        <v>1</v>
      </c>
    </row>
    <row r="12" spans="1:9" ht="14.5" x14ac:dyDescent="0.35">
      <c r="A12" s="2" t="s">
        <v>15</v>
      </c>
      <c r="B12" s="1">
        <v>2643</v>
      </c>
      <c r="C12" s="1">
        <v>62</v>
      </c>
      <c r="D12" s="1">
        <v>515</v>
      </c>
      <c r="E12" s="1">
        <v>462</v>
      </c>
      <c r="F12" s="1">
        <v>948</v>
      </c>
      <c r="G12" s="1">
        <v>496</v>
      </c>
      <c r="H12" s="1">
        <v>157</v>
      </c>
      <c r="I12" s="1">
        <v>3</v>
      </c>
    </row>
    <row r="13" spans="1:9" ht="14.5" x14ac:dyDescent="0.35">
      <c r="A13" s="2" t="s">
        <v>16</v>
      </c>
      <c r="B13" s="1">
        <v>2575</v>
      </c>
      <c r="C13" s="1">
        <v>63</v>
      </c>
      <c r="D13" s="1">
        <v>470</v>
      </c>
      <c r="E13" s="1">
        <v>461</v>
      </c>
      <c r="F13" s="1">
        <v>924</v>
      </c>
      <c r="G13" s="1">
        <v>482</v>
      </c>
      <c r="H13" s="1">
        <v>173</v>
      </c>
      <c r="I13" s="1">
        <v>2</v>
      </c>
    </row>
    <row r="14" spans="1:9" ht="14.5" x14ac:dyDescent="0.35">
      <c r="A14" s="2" t="s">
        <v>17</v>
      </c>
      <c r="B14" s="1">
        <v>2498</v>
      </c>
      <c r="C14" s="1">
        <v>60</v>
      </c>
      <c r="D14" s="1">
        <v>423</v>
      </c>
      <c r="E14" s="1">
        <v>449</v>
      </c>
      <c r="F14" s="1">
        <v>906</v>
      </c>
      <c r="G14" s="1">
        <v>468</v>
      </c>
      <c r="H14" s="1">
        <v>189</v>
      </c>
      <c r="I14" s="1">
        <v>3</v>
      </c>
    </row>
    <row r="15" spans="1:9" ht="14.5" x14ac:dyDescent="0.35">
      <c r="A15" s="2" t="s">
        <v>18</v>
      </c>
      <c r="B15" s="1">
        <v>2396</v>
      </c>
      <c r="C15" s="1">
        <v>47</v>
      </c>
      <c r="D15" s="1">
        <v>371</v>
      </c>
      <c r="E15" s="1">
        <v>424</v>
      </c>
      <c r="F15" s="1">
        <v>870</v>
      </c>
      <c r="G15" s="1">
        <v>468</v>
      </c>
      <c r="H15" s="1">
        <v>208</v>
      </c>
      <c r="I15" s="1">
        <v>8</v>
      </c>
    </row>
    <row r="16" spans="1:9" ht="14.5" x14ac:dyDescent="0.35">
      <c r="A16" s="2" t="s">
        <v>19</v>
      </c>
      <c r="B16" s="1">
        <v>2338</v>
      </c>
      <c r="C16" s="1">
        <v>38</v>
      </c>
      <c r="D16" s="1">
        <v>345</v>
      </c>
      <c r="E16" s="1">
        <v>406</v>
      </c>
      <c r="F16" s="1">
        <v>847</v>
      </c>
      <c r="G16" s="1">
        <v>469</v>
      </c>
      <c r="H16" s="1">
        <v>225</v>
      </c>
      <c r="I16" s="1">
        <v>8</v>
      </c>
    </row>
    <row r="17" spans="1:9" ht="14.5" x14ac:dyDescent="0.35">
      <c r="A17" s="8">
        <v>2017</v>
      </c>
      <c r="B17" s="1">
        <v>2275</v>
      </c>
      <c r="C17" s="1">
        <v>45</v>
      </c>
      <c r="D17" s="1">
        <v>331</v>
      </c>
      <c r="E17" s="1">
        <v>381</v>
      </c>
      <c r="F17" s="1">
        <v>816</v>
      </c>
      <c r="G17" s="1">
        <v>444</v>
      </c>
      <c r="H17" s="1">
        <v>248</v>
      </c>
      <c r="I17" s="1">
        <v>10</v>
      </c>
    </row>
    <row r="18" spans="1:9" ht="14.5" x14ac:dyDescent="0.35">
      <c r="A18" s="11">
        <v>2018</v>
      </c>
      <c r="B18" s="1">
        <v>2233</v>
      </c>
      <c r="C18" s="1">
        <v>39</v>
      </c>
      <c r="D18" s="1">
        <v>319</v>
      </c>
      <c r="E18" s="1">
        <v>374</v>
      </c>
      <c r="F18" s="1">
        <v>796</v>
      </c>
      <c r="G18" s="1">
        <v>431</v>
      </c>
      <c r="H18" s="1">
        <v>265</v>
      </c>
      <c r="I18" s="1">
        <v>9</v>
      </c>
    </row>
    <row r="19" spans="1:9" ht="14.5" x14ac:dyDescent="0.35">
      <c r="A19" s="11">
        <v>2019</v>
      </c>
      <c r="B19" s="1">
        <v>2186</v>
      </c>
      <c r="C19" s="1">
        <v>38</v>
      </c>
      <c r="D19" s="1">
        <v>294</v>
      </c>
      <c r="E19" s="1">
        <v>365</v>
      </c>
      <c r="F19" s="1">
        <v>777</v>
      </c>
      <c r="G19" s="1">
        <v>425</v>
      </c>
      <c r="H19" s="1">
        <v>273</v>
      </c>
      <c r="I19" s="1">
        <v>14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workbookViewId="0">
      <selection activeCell="E12" sqref="E12"/>
    </sheetView>
  </sheetViews>
  <sheetFormatPr defaultColWidth="12.58203125" defaultRowHeight="13" x14ac:dyDescent="0.3"/>
  <sheetData>
    <row r="1" spans="1:9" x14ac:dyDescent="0.3">
      <c r="A1" t="s">
        <v>23</v>
      </c>
    </row>
    <row r="2" spans="1:9" x14ac:dyDescent="0.3">
      <c r="A2" t="s">
        <v>21</v>
      </c>
    </row>
    <row r="4" spans="1:9" s="6" customFormat="1" ht="53" customHeight="1" x14ac:dyDescent="0.35">
      <c r="A4" s="5" t="s">
        <v>22</v>
      </c>
      <c r="B4" s="3" t="s">
        <v>24</v>
      </c>
      <c r="C4" s="3" t="s">
        <v>25</v>
      </c>
      <c r="D4" s="3" t="s">
        <v>26</v>
      </c>
      <c r="E4" s="3" t="s">
        <v>27</v>
      </c>
      <c r="F4" s="7" t="s">
        <v>30</v>
      </c>
      <c r="G4" s="7" t="s">
        <v>28</v>
      </c>
      <c r="H4" s="7" t="s">
        <v>31</v>
      </c>
      <c r="I4" s="7" t="s">
        <v>29</v>
      </c>
    </row>
    <row r="5" spans="1:9" ht="14.5" x14ac:dyDescent="0.35">
      <c r="A5" s="2" t="s">
        <v>8</v>
      </c>
      <c r="B5" s="1">
        <v>2660</v>
      </c>
      <c r="C5" s="1">
        <v>472</v>
      </c>
      <c r="D5" s="1">
        <v>215</v>
      </c>
      <c r="E5">
        <f>SUM(B5:D5)</f>
        <v>3347</v>
      </c>
      <c r="F5">
        <v>195</v>
      </c>
      <c r="G5">
        <v>37</v>
      </c>
      <c r="H5">
        <f>G5+F5+E5</f>
        <v>3579</v>
      </c>
    </row>
    <row r="6" spans="1:9" ht="14.5" x14ac:dyDescent="0.35">
      <c r="A6" s="2" t="s">
        <v>9</v>
      </c>
      <c r="B6" s="1">
        <v>2493</v>
      </c>
      <c r="C6" s="1">
        <v>447</v>
      </c>
      <c r="D6" s="1">
        <v>240</v>
      </c>
      <c r="E6">
        <f t="shared" ref="E6:E19" si="0">SUM(B6:D6)</f>
        <v>3180</v>
      </c>
      <c r="F6">
        <v>176</v>
      </c>
      <c r="G6">
        <v>37</v>
      </c>
      <c r="H6">
        <f t="shared" ref="H6:H16" si="1">G6+F6+E6</f>
        <v>3393</v>
      </c>
      <c r="I6">
        <f>H6-H5</f>
        <v>-186</v>
      </c>
    </row>
    <row r="7" spans="1:9" ht="14.5" x14ac:dyDescent="0.35">
      <c r="A7" s="2" t="s">
        <v>10</v>
      </c>
      <c r="B7" s="1">
        <v>2382</v>
      </c>
      <c r="C7" s="1">
        <v>427</v>
      </c>
      <c r="D7" s="1">
        <v>258</v>
      </c>
      <c r="E7">
        <f t="shared" si="0"/>
        <v>3067</v>
      </c>
      <c r="F7">
        <v>159</v>
      </c>
      <c r="G7">
        <v>37</v>
      </c>
      <c r="H7">
        <f t="shared" si="1"/>
        <v>3263</v>
      </c>
      <c r="I7">
        <f t="shared" ref="I7:I16" si="2">H7-H6</f>
        <v>-130</v>
      </c>
    </row>
    <row r="8" spans="1:9" ht="14.5" x14ac:dyDescent="0.35">
      <c r="A8" s="2" t="s">
        <v>11</v>
      </c>
      <c r="B8" s="1">
        <v>2300</v>
      </c>
      <c r="C8" s="1">
        <v>406</v>
      </c>
      <c r="D8" s="1">
        <v>282</v>
      </c>
      <c r="E8">
        <f t="shared" si="0"/>
        <v>2988</v>
      </c>
      <c r="F8">
        <v>148</v>
      </c>
      <c r="G8">
        <v>38</v>
      </c>
      <c r="H8">
        <f t="shared" si="1"/>
        <v>3174</v>
      </c>
      <c r="I8">
        <f t="shared" si="2"/>
        <v>-89</v>
      </c>
    </row>
    <row r="9" spans="1:9" ht="14.5" x14ac:dyDescent="0.35">
      <c r="A9" s="2" t="s">
        <v>12</v>
      </c>
      <c r="B9" s="1">
        <v>2197</v>
      </c>
      <c r="C9" s="1">
        <v>388</v>
      </c>
      <c r="D9" s="1">
        <v>304</v>
      </c>
      <c r="E9">
        <f t="shared" si="0"/>
        <v>2889</v>
      </c>
      <c r="F9">
        <v>138</v>
      </c>
      <c r="G9">
        <v>38</v>
      </c>
      <c r="H9">
        <f t="shared" si="1"/>
        <v>3065</v>
      </c>
      <c r="I9">
        <f t="shared" si="2"/>
        <v>-109</v>
      </c>
    </row>
    <row r="10" spans="1:9" ht="14.5" x14ac:dyDescent="0.35">
      <c r="A10" s="2" t="s">
        <v>13</v>
      </c>
      <c r="B10" s="1">
        <v>2089</v>
      </c>
      <c r="C10" s="1">
        <v>373</v>
      </c>
      <c r="D10" s="1">
        <v>323</v>
      </c>
      <c r="E10">
        <f t="shared" si="0"/>
        <v>2785</v>
      </c>
      <c r="F10">
        <v>129</v>
      </c>
      <c r="G10">
        <v>38</v>
      </c>
      <c r="H10">
        <f t="shared" si="1"/>
        <v>2952</v>
      </c>
      <c r="I10">
        <f t="shared" si="2"/>
        <v>-113</v>
      </c>
    </row>
    <row r="11" spans="1:9" ht="14.5" x14ac:dyDescent="0.35">
      <c r="A11" s="2" t="s">
        <v>14</v>
      </c>
      <c r="B11" s="1">
        <v>2020</v>
      </c>
      <c r="C11" s="1">
        <v>352</v>
      </c>
      <c r="D11" s="1">
        <v>347</v>
      </c>
      <c r="E11">
        <f t="shared" si="0"/>
        <v>2719</v>
      </c>
      <c r="F11">
        <v>118</v>
      </c>
      <c r="G11">
        <v>39</v>
      </c>
      <c r="H11">
        <f t="shared" si="1"/>
        <v>2876</v>
      </c>
      <c r="I11">
        <f t="shared" si="2"/>
        <v>-76</v>
      </c>
    </row>
    <row r="12" spans="1:9" ht="14.5" x14ac:dyDescent="0.35">
      <c r="A12" s="2" t="s">
        <v>15</v>
      </c>
      <c r="B12" s="1">
        <v>1945</v>
      </c>
      <c r="C12" s="1">
        <v>331</v>
      </c>
      <c r="D12" s="1">
        <v>367</v>
      </c>
      <c r="E12">
        <f t="shared" si="0"/>
        <v>2643</v>
      </c>
      <c r="F12">
        <v>110</v>
      </c>
      <c r="G12">
        <v>41</v>
      </c>
      <c r="H12">
        <f t="shared" si="1"/>
        <v>2794</v>
      </c>
      <c r="I12">
        <f t="shared" si="2"/>
        <v>-82</v>
      </c>
    </row>
    <row r="13" spans="1:9" ht="14.5" x14ac:dyDescent="0.35">
      <c r="A13" s="2" t="s">
        <v>16</v>
      </c>
      <c r="B13" s="1">
        <v>1884</v>
      </c>
      <c r="C13" s="1">
        <v>325</v>
      </c>
      <c r="D13" s="1">
        <v>366</v>
      </c>
      <c r="E13">
        <f t="shared" si="0"/>
        <v>2575</v>
      </c>
      <c r="F13">
        <v>105</v>
      </c>
      <c r="G13">
        <v>41</v>
      </c>
      <c r="H13">
        <f t="shared" si="1"/>
        <v>2721</v>
      </c>
      <c r="I13">
        <f t="shared" si="2"/>
        <v>-73</v>
      </c>
    </row>
    <row r="14" spans="1:9" ht="14.5" x14ac:dyDescent="0.35">
      <c r="A14" s="2" t="s">
        <v>17</v>
      </c>
      <c r="B14" s="1">
        <v>1811</v>
      </c>
      <c r="C14" s="1">
        <v>306</v>
      </c>
      <c r="D14" s="1">
        <v>381</v>
      </c>
      <c r="E14">
        <f t="shared" si="0"/>
        <v>2498</v>
      </c>
      <c r="F14">
        <v>99</v>
      </c>
      <c r="G14">
        <v>42</v>
      </c>
      <c r="H14">
        <f t="shared" si="1"/>
        <v>2639</v>
      </c>
      <c r="I14">
        <f t="shared" si="2"/>
        <v>-82</v>
      </c>
    </row>
    <row r="15" spans="1:9" ht="14.5" x14ac:dyDescent="0.35">
      <c r="A15" s="2" t="s">
        <v>18</v>
      </c>
      <c r="B15" s="1">
        <v>1709</v>
      </c>
      <c r="C15" s="1">
        <v>281</v>
      </c>
      <c r="D15" s="1">
        <v>406</v>
      </c>
      <c r="E15">
        <f t="shared" si="0"/>
        <v>2396</v>
      </c>
      <c r="F15">
        <v>85</v>
      </c>
      <c r="G15">
        <v>41</v>
      </c>
      <c r="H15">
        <f t="shared" si="1"/>
        <v>2522</v>
      </c>
      <c r="I15">
        <f t="shared" si="2"/>
        <v>-117</v>
      </c>
    </row>
    <row r="16" spans="1:9" ht="14.5" x14ac:dyDescent="0.35">
      <c r="A16" s="2" t="s">
        <v>19</v>
      </c>
      <c r="B16" s="1">
        <v>1651</v>
      </c>
      <c r="C16" s="1">
        <v>280</v>
      </c>
      <c r="D16" s="1">
        <v>407</v>
      </c>
      <c r="E16">
        <f t="shared" si="0"/>
        <v>2338</v>
      </c>
      <c r="F16">
        <v>75</v>
      </c>
      <c r="G16">
        <v>41</v>
      </c>
      <c r="H16">
        <f t="shared" si="1"/>
        <v>2454</v>
      </c>
      <c r="I16">
        <f t="shared" si="2"/>
        <v>-68</v>
      </c>
    </row>
    <row r="17" spans="1:9" ht="14.5" x14ac:dyDescent="0.35">
      <c r="A17" s="9">
        <v>2017</v>
      </c>
      <c r="B17" s="1">
        <v>1589</v>
      </c>
      <c r="C17" s="1">
        <v>246</v>
      </c>
      <c r="D17" s="1">
        <v>440</v>
      </c>
      <c r="E17">
        <f t="shared" si="0"/>
        <v>2275</v>
      </c>
      <c r="F17">
        <v>73</v>
      </c>
      <c r="G17">
        <v>41</v>
      </c>
      <c r="H17">
        <f>G17+F17+E17</f>
        <v>2389</v>
      </c>
      <c r="I17">
        <f>H17-H16</f>
        <v>-65</v>
      </c>
    </row>
    <row r="18" spans="1:9" ht="14.5" x14ac:dyDescent="0.35">
      <c r="A18" s="9">
        <v>2018</v>
      </c>
      <c r="B18" s="1">
        <v>1543</v>
      </c>
      <c r="C18" s="1">
        <v>236</v>
      </c>
      <c r="D18" s="1">
        <v>454</v>
      </c>
      <c r="E18">
        <f t="shared" si="0"/>
        <v>2233</v>
      </c>
      <c r="F18">
        <v>70</v>
      </c>
      <c r="G18">
        <v>42</v>
      </c>
      <c r="H18">
        <f>G18+F18+E18</f>
        <v>2345</v>
      </c>
      <c r="I18">
        <f>H18-H17</f>
        <v>-44</v>
      </c>
    </row>
    <row r="19" spans="1:9" ht="14.5" x14ac:dyDescent="0.35">
      <c r="A19" s="10">
        <v>2019</v>
      </c>
      <c r="B19" s="1">
        <v>1490</v>
      </c>
      <c r="C19" s="1">
        <v>226</v>
      </c>
      <c r="D19" s="1">
        <v>470</v>
      </c>
      <c r="E19">
        <f t="shared" si="0"/>
        <v>2186</v>
      </c>
      <c r="F19">
        <v>63</v>
      </c>
      <c r="G19">
        <v>42</v>
      </c>
      <c r="H19">
        <f>G19+F19+E19</f>
        <v>2291</v>
      </c>
      <c r="I19">
        <f>H19-H18</f>
        <v>-54</v>
      </c>
    </row>
  </sheetData>
  <pageMargins left="0.7" right="0.7" top="0.75" bottom="0.75" header="0.3" footer="0.3"/>
  <ignoredErrors>
    <ignoredError sqref="E17:E19" formulaRange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Peruskoulut koon mukaan</vt:lpstr>
      <vt:lpstr>Koulut oppilaitostyypin mukaan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2017-02-27T10:54:51Z</dcterms:created>
  <dcterms:modified xsi:type="dcterms:W3CDTF">2020-03-03T13:00:55Z</dcterms:modified>
</cp:coreProperties>
</file>